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6" activeTab="0"/>
  </bookViews>
  <sheets>
    <sheet name="Zarządzanie produkcją" sheetId="1" r:id="rId1"/>
  </sheets>
  <definedNames/>
  <calcPr fullCalcOnLoad="1"/>
</workbook>
</file>

<file path=xl/sharedStrings.xml><?xml version="1.0" encoding="utf-8"?>
<sst xmlns="http://schemas.openxmlformats.org/spreadsheetml/2006/main" count="167" uniqueCount="88">
  <si>
    <t>ECTS</t>
  </si>
  <si>
    <t>W</t>
  </si>
  <si>
    <t>CiL</t>
  </si>
  <si>
    <t>A.</t>
  </si>
  <si>
    <t xml:space="preserve">B. </t>
  </si>
  <si>
    <t xml:space="preserve"> </t>
  </si>
  <si>
    <t>C.</t>
  </si>
  <si>
    <t>1,2,3</t>
  </si>
  <si>
    <t>PW</t>
  </si>
  <si>
    <t>Chemia rolna (lab)</t>
  </si>
  <si>
    <t>K</t>
  </si>
  <si>
    <t>x</t>
  </si>
  <si>
    <t>Full-time studies - Plan of study - Agriculture specialization: agricultural consultancy</t>
  </si>
  <si>
    <t xml:space="preserve">Division of class hours into different courses                                  </t>
  </si>
  <si>
    <t>I YEAR</t>
  </si>
  <si>
    <t>II YEAR</t>
  </si>
  <si>
    <t>III YEAR</t>
  </si>
  <si>
    <t>IV YEAR</t>
  </si>
  <si>
    <t>Total</t>
  </si>
  <si>
    <t>Name of the course</t>
  </si>
  <si>
    <t xml:space="preserve">Hours of classes   </t>
  </si>
  <si>
    <t xml:space="preserve">including   
   </t>
  </si>
  <si>
    <t>term I L</t>
  </si>
  <si>
    <t>term II Z</t>
  </si>
  <si>
    <t>term III L</t>
  </si>
  <si>
    <t>term IV Z</t>
  </si>
  <si>
    <t>term V L</t>
  </si>
  <si>
    <t>term VI Z</t>
  </si>
  <si>
    <t>term VII L</t>
  </si>
  <si>
    <t xml:space="preserve">number of groups   </t>
  </si>
  <si>
    <t>Form of exam.</t>
  </si>
  <si>
    <t>Exam</t>
  </si>
  <si>
    <t>Credit</t>
  </si>
  <si>
    <t xml:space="preserve">Subjects of general education </t>
  </si>
  <si>
    <t>Foreign language</t>
  </si>
  <si>
    <t>Humanities (3 out of 4)</t>
  </si>
  <si>
    <t>Humanities</t>
  </si>
  <si>
    <t>Engineering graphics (lab)</t>
  </si>
  <si>
    <t>Physical education</t>
  </si>
  <si>
    <t>Information technology (lab)</t>
  </si>
  <si>
    <t>Primary subjects</t>
  </si>
  <si>
    <t>Botany (lab)</t>
  </si>
  <si>
    <t>Genetics</t>
  </si>
  <si>
    <t>Chemistry (lab)</t>
  </si>
  <si>
    <t>Biochemistry (lab)</t>
  </si>
  <si>
    <t>Plant physiology (lab)</t>
  </si>
  <si>
    <t>Microbiology (lab)</t>
  </si>
  <si>
    <t>Economics</t>
  </si>
  <si>
    <t>Mathematical statistics</t>
  </si>
  <si>
    <t>Directional and specialty subjects</t>
  </si>
  <si>
    <t>Agroecology and environmental protection</t>
  </si>
  <si>
    <t>Agrometeorology</t>
  </si>
  <si>
    <t>Soil science</t>
  </si>
  <si>
    <t>Plant breeding and seeding</t>
  </si>
  <si>
    <t>General plant cultivation</t>
  </si>
  <si>
    <t>Specific crop cultivation</t>
  </si>
  <si>
    <t>Meadowing</t>
  </si>
  <si>
    <t>Plant protection</t>
  </si>
  <si>
    <t>Animal physiology (lab)</t>
  </si>
  <si>
    <t>Animal nutrition</t>
  </si>
  <si>
    <t xml:space="preserve">Animal husbandry </t>
  </si>
  <si>
    <t>Agricultural technology</t>
  </si>
  <si>
    <t>Agricultural Economics</t>
  </si>
  <si>
    <t>Organisation and management</t>
  </si>
  <si>
    <t>Accounting</t>
  </si>
  <si>
    <t>Herbology</t>
  </si>
  <si>
    <t>Health and safety with ergonomics</t>
  </si>
  <si>
    <t>Protection of intellectual property</t>
  </si>
  <si>
    <t>Processing of plant-based raw materials</t>
  </si>
  <si>
    <t>Processing of animal raw materials</t>
  </si>
  <si>
    <t>Quality and food safety management</t>
  </si>
  <si>
    <t>Biotechnology</t>
  </si>
  <si>
    <t>Advice on agribusiness</t>
  </si>
  <si>
    <t>Nutrition counselling</t>
  </si>
  <si>
    <t>Fertilizer advisory services</t>
  </si>
  <si>
    <t>Specialty selectives (5)</t>
  </si>
  <si>
    <t>Seminar</t>
  </si>
  <si>
    <t>Internship</t>
  </si>
  <si>
    <t>Preparation of the diploma paper and the diploma examination</t>
  </si>
  <si>
    <t>W - lectures</t>
  </si>
  <si>
    <t xml:space="preserve">Specialty selectives: Organic farming, EU programmes, Storage, Horticulture, Rural cooperatives, Plant protection techniques,     
     </t>
  </si>
  <si>
    <t>Humanities: Social communication, Applied psychology, Information sociotechnology, Problems of contemporary culture</t>
  </si>
  <si>
    <t>CiL- practice and labotauria</t>
  </si>
  <si>
    <t>Pw-own work</t>
  </si>
  <si>
    <t>K - consultations</t>
  </si>
  <si>
    <t>lab - lab activities</t>
  </si>
  <si>
    <t>TOTAL</t>
  </si>
  <si>
    <t>TOTAL ECTS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</si>
</sst>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2"/>
      <name val="Times New Roman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 CE"/>
      <family val="0"/>
    </font>
    <font>
      <sz val="11"/>
      <name val="Arial CE"/>
      <family val="2"/>
    </font>
    <font>
      <sz val="14"/>
      <name val="Times New Roman CE"/>
      <family val="1"/>
    </font>
    <font>
      <sz val="12"/>
      <name val="Times New Roman"/>
      <family val="1"/>
    </font>
    <font>
      <sz val="10"/>
      <name val="Times New Roman CE"/>
      <family val="0"/>
    </font>
    <font>
      <sz val="18"/>
      <name val="Times New Roman CE"/>
      <family val="0"/>
    </font>
    <font>
      <b/>
      <sz val="18"/>
      <name val="Times New Roman CE"/>
      <family val="0"/>
    </font>
    <font>
      <sz val="11"/>
      <name val="Arial"/>
      <family val="2"/>
    </font>
    <font>
      <b/>
      <sz val="11"/>
      <name val="Arial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20"/>
      <name val="Times New Roman CE"/>
      <family val="0"/>
    </font>
    <font>
      <sz val="12"/>
      <color indexed="8"/>
      <name val="Lucida Sans Unicode"/>
      <family val="0"/>
    </font>
    <font>
      <sz val="12"/>
      <color indexed="8"/>
      <name val="Times New Roman CE"/>
      <family val="0"/>
    </font>
    <font>
      <u val="single"/>
      <sz val="12"/>
      <color theme="10"/>
      <name val="Times New Roman CE"/>
      <family val="0"/>
    </font>
    <font>
      <u val="single"/>
      <sz val="12"/>
      <color theme="11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4" fillId="7" borderId="1" applyNumberFormat="0" applyProtection="0">
      <alignment vertical="center"/>
    </xf>
    <xf numFmtId="0" fontId="5" fillId="20" borderId="2" applyNumberFormat="0" applyProtection="0">
      <alignment vertical="center"/>
    </xf>
    <xf numFmtId="0" fontId="6" fillId="4" borderId="0" applyNumberFormat="0" applyBorder="0" applyProtection="0">
      <alignment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7" fillId="0" borderId="3" applyNumberFormat="0" applyFill="0" applyProtection="0">
      <alignment vertical="center"/>
    </xf>
    <xf numFmtId="0" fontId="8" fillId="21" borderId="4" applyNumberFormat="0" applyProtection="0">
      <alignment vertical="center"/>
    </xf>
    <xf numFmtId="0" fontId="9" fillId="0" borderId="5" applyNumberFormat="0" applyFill="0" applyProtection="0">
      <alignment vertical="center"/>
    </xf>
    <xf numFmtId="0" fontId="10" fillId="0" borderId="6" applyNumberFormat="0" applyFill="0" applyProtection="0">
      <alignment vertical="center"/>
    </xf>
    <xf numFmtId="0" fontId="11" fillId="0" borderId="7" applyNumberFormat="0" applyFill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2" fillId="22" borderId="0" applyNumberFormat="0" applyBorder="0" applyProtection="0">
      <alignment vertical="center"/>
    </xf>
    <xf numFmtId="0" fontId="13" fillId="20" borderId="1" applyNumberFormat="0" applyProtection="0">
      <alignment vertical="center"/>
    </xf>
    <xf numFmtId="0" fontId="33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0" fillId="23" borderId="9" applyNumberFormat="0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Protection="0">
      <alignment vertical="center"/>
    </xf>
  </cellStyleXfs>
  <cellXfs count="271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20" fillId="0" borderId="24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1" fontId="0" fillId="0" borderId="56" xfId="0" applyNumberFormat="1" applyBorder="1" applyAlignment="1">
      <alignment horizontal="center"/>
    </xf>
    <xf numFmtId="0" fontId="23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20" fillId="0" borderId="10" xfId="0" applyFont="1" applyBorder="1" applyAlignment="1">
      <alignment horizontal="left" vertical="center" wrapText="1"/>
    </xf>
    <xf numFmtId="0" fontId="0" fillId="0" borderId="63" xfId="0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left" vertical="center" wrapText="1"/>
    </xf>
    <xf numFmtId="0" fontId="21" fillId="0" borderId="66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0" fillId="0" borderId="87" xfId="0" applyFill="1" applyBorder="1" applyAlignment="1">
      <alignment horizontal="center"/>
    </xf>
    <xf numFmtId="0" fontId="22" fillId="0" borderId="63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/>
    </xf>
    <xf numFmtId="0" fontId="26" fillId="0" borderId="66" xfId="0" applyFont="1" applyBorder="1" applyAlignment="1">
      <alignment horizontal="left" vertical="center" wrapText="1"/>
    </xf>
    <xf numFmtId="0" fontId="22" fillId="0" borderId="54" xfId="0" applyFont="1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48" xfId="0" applyNumberFormat="1" applyBorder="1" applyAlignment="1">
      <alignment horizontal="center" vertical="center"/>
    </xf>
    <xf numFmtId="1" fontId="0" fillId="0" borderId="64" xfId="0" applyNumberForma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49" xfId="0" applyNumberFormat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1" fontId="0" fillId="0" borderId="63" xfId="0" applyNumberForma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1" fontId="0" fillId="0" borderId="50" xfId="0" applyNumberFormat="1" applyBorder="1" applyAlignment="1">
      <alignment horizontal="center" vertical="center"/>
    </xf>
    <xf numFmtId="1" fontId="0" fillId="0" borderId="54" xfId="0" applyNumberFormat="1" applyBorder="1" applyAlignment="1">
      <alignment horizontal="center" vertical="center"/>
    </xf>
    <xf numFmtId="0" fontId="0" fillId="0" borderId="122" xfId="0" applyFill="1" applyBorder="1" applyAlignment="1">
      <alignment horizontal="center"/>
    </xf>
    <xf numFmtId="0" fontId="20" fillId="0" borderId="123" xfId="0" applyFont="1" applyBorder="1" applyAlignment="1">
      <alignment horizontal="left" vertical="center" wrapText="1"/>
    </xf>
    <xf numFmtId="0" fontId="22" fillId="0" borderId="53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24" xfId="0" applyFill="1" applyBorder="1" applyAlignment="1">
      <alignment horizontal="center" vertical="center"/>
    </xf>
    <xf numFmtId="0" fontId="0" fillId="0" borderId="125" xfId="0" applyFill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0" fontId="0" fillId="0" borderId="12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0" fillId="0" borderId="132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 textRotation="180"/>
    </xf>
    <xf numFmtId="0" fontId="0" fillId="0" borderId="134" xfId="0" applyFont="1" applyBorder="1" applyAlignment="1">
      <alignment horizontal="center" vertical="center" textRotation="180"/>
    </xf>
    <xf numFmtId="0" fontId="0" fillId="0" borderId="135" xfId="0" applyFont="1" applyBorder="1" applyAlignment="1">
      <alignment horizontal="center" vertical="center" textRotation="180"/>
    </xf>
    <xf numFmtId="0" fontId="0" fillId="0" borderId="1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7" xfId="0" applyFont="1" applyBorder="1" applyAlignment="1">
      <alignment horizontal="center" vertical="center" textRotation="180"/>
    </xf>
    <xf numFmtId="0" fontId="0" fillId="0" borderId="138" xfId="0" applyFont="1" applyBorder="1" applyAlignment="1">
      <alignment horizontal="center" vertical="center" textRotation="180"/>
    </xf>
    <xf numFmtId="0" fontId="0" fillId="0" borderId="67" xfId="0" applyBorder="1" applyAlignment="1">
      <alignment horizontal="center"/>
    </xf>
    <xf numFmtId="0" fontId="0" fillId="0" borderId="139" xfId="0" applyBorder="1" applyAlignment="1">
      <alignment horizontal="center"/>
    </xf>
    <xf numFmtId="0" fontId="0" fillId="0" borderId="123" xfId="0" applyBorder="1" applyAlignment="1">
      <alignment horizontal="center"/>
    </xf>
    <xf numFmtId="0" fontId="23" fillId="0" borderId="27" xfId="0" applyFont="1" applyBorder="1" applyAlignment="1">
      <alignment horizontal="left" vertical="center"/>
    </xf>
    <xf numFmtId="0" fontId="0" fillId="0" borderId="62" xfId="0" applyFont="1" applyBorder="1" applyAlignment="1">
      <alignment horizontal="center"/>
    </xf>
    <xf numFmtId="0" fontId="0" fillId="0" borderId="140" xfId="0" applyFont="1" applyBorder="1" applyAlignment="1">
      <alignment horizontal="center"/>
    </xf>
    <xf numFmtId="0" fontId="0" fillId="0" borderId="141" xfId="0" applyFont="1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1" xfId="0" applyBorder="1" applyAlignment="1">
      <alignment vertical="center"/>
    </xf>
    <xf numFmtId="0" fontId="0" fillId="0" borderId="130" xfId="0" applyFont="1" applyBorder="1" applyAlignment="1">
      <alignment horizontal="center" vertical="center" wrapText="1"/>
    </xf>
    <xf numFmtId="0" fontId="0" fillId="0" borderId="12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139" xfId="0" applyFont="1" applyBorder="1" applyAlignment="1">
      <alignment horizontal="center" vertical="center"/>
    </xf>
    <xf numFmtId="0" fontId="0" fillId="0" borderId="142" xfId="0" applyFont="1" applyBorder="1" applyAlignment="1">
      <alignment horizontal="center" vertical="center"/>
    </xf>
    <xf numFmtId="0" fontId="0" fillId="0" borderId="143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9" fillId="0" borderId="39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180"/>
    </xf>
    <xf numFmtId="0" fontId="0" fillId="0" borderId="140" xfId="0" applyFont="1" applyBorder="1" applyAlignment="1">
      <alignment horizontal="center" vertical="center" textRotation="180"/>
    </xf>
    <xf numFmtId="0" fontId="0" fillId="0" borderId="20" xfId="0" applyFont="1" applyBorder="1" applyAlignment="1">
      <alignment horizontal="center" vertical="center" textRotation="180"/>
    </xf>
    <xf numFmtId="0" fontId="0" fillId="0" borderId="12" xfId="0" applyFont="1" applyBorder="1" applyAlignment="1">
      <alignment horizontal="center" vertical="center" textRotation="180"/>
    </xf>
    <xf numFmtId="0" fontId="0" fillId="0" borderId="136" xfId="0" applyFont="1" applyBorder="1" applyAlignment="1">
      <alignment horizontal="center" vertical="center" textRotation="180"/>
    </xf>
    <xf numFmtId="0" fontId="0" fillId="0" borderId="27" xfId="0" applyFont="1" applyBorder="1" applyAlignment="1">
      <alignment horizontal="center" vertical="center"/>
    </xf>
    <xf numFmtId="0" fontId="0" fillId="0" borderId="14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4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19" fillId="0" borderId="132" xfId="0" applyFont="1" applyFill="1" applyBorder="1" applyAlignment="1">
      <alignment horizontal="center"/>
    </xf>
    <xf numFmtId="0" fontId="19" fillId="0" borderId="93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9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0" fillId="0" borderId="59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4238625</xdr:colOff>
      <xdr:row>1</xdr:row>
      <xdr:rowOff>19050</xdr:rowOff>
    </xdr:from>
    <xdr:to>
      <xdr:col>2</xdr:col>
      <xdr:colOff>4762500</xdr:colOff>
      <xdr:row>5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4733925" y="247650"/>
          <a:ext cx="5238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1</xdr:col>
      <xdr:colOff>47625</xdr:colOff>
      <xdr:row>2</xdr:row>
      <xdr:rowOff>95250</xdr:rowOff>
    </xdr:from>
    <xdr:to>
      <xdr:col>2</xdr:col>
      <xdr:colOff>114300</xdr:colOff>
      <xdr:row>5</xdr:row>
      <xdr:rowOff>76200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00025" y="533400"/>
          <a:ext cx="4095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No.</a:t>
          </a:r>
        </a:p>
      </xdr:txBody>
    </xdr:sp>
    <xdr:clientData/>
  </xdr:twoCellAnchor>
  <xdr:twoCellAnchor>
    <xdr:from>
      <xdr:col>2</xdr:col>
      <xdr:colOff>1647825</xdr:colOff>
      <xdr:row>3</xdr:row>
      <xdr:rowOff>19050</xdr:rowOff>
    </xdr:from>
    <xdr:to>
      <xdr:col>2</xdr:col>
      <xdr:colOff>1781175</xdr:colOff>
      <xdr:row>5</xdr:row>
      <xdr:rowOff>28575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2143125" y="657225"/>
          <a:ext cx="1333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88"/>
  <sheetViews>
    <sheetView showGridLines="0" tabSelected="1" zoomScale="70" zoomScaleNormal="70" zoomScalePageLayoutView="0" workbookViewId="0" topLeftCell="A1">
      <pane xSplit="3" ySplit="6" topLeftCell="Y25" activePane="bottomRight" state="frozen"/>
      <selection pane="topLeft" activeCell="A1" sqref="A1"/>
      <selection pane="topRight" activeCell="D1" sqref="D1"/>
      <selection pane="bottomLeft" activeCell="A43" sqref="A43"/>
      <selection pane="bottomRight" activeCell="B1" sqref="B1:C2"/>
    </sheetView>
  </sheetViews>
  <sheetFormatPr defaultColWidth="8.796875" defaultRowHeight="15"/>
  <cols>
    <col min="1" max="1" width="1.59765625" style="0" customWidth="1"/>
    <col min="2" max="2" width="3.59765625" style="1" customWidth="1"/>
    <col min="3" max="3" width="59.8984375" style="0" customWidth="1"/>
    <col min="4" max="4" width="8.19921875" style="2" customWidth="1"/>
    <col min="5" max="6" width="7" style="2" customWidth="1"/>
    <col min="7" max="8" width="6.5" style="2" customWidth="1"/>
    <col min="9" max="10" width="4.69921875" style="1" customWidth="1"/>
    <col min="11" max="12" width="4.5" style="1" customWidth="1"/>
    <col min="13" max="13" width="4.09765625" style="1" customWidth="1"/>
    <col min="14" max="14" width="4.59765625" style="1" customWidth="1"/>
    <col min="15" max="15" width="4.69921875" style="1" customWidth="1"/>
    <col min="16" max="17" width="4.3984375" style="1" customWidth="1"/>
    <col min="18" max="19" width="4.19921875" style="1" customWidth="1"/>
    <col min="20" max="20" width="4.69921875" style="1" customWidth="1"/>
    <col min="21" max="23" width="4.19921875" style="1" customWidth="1"/>
    <col min="24" max="24" width="5" style="1" customWidth="1"/>
    <col min="25" max="25" width="4.5" style="1" customWidth="1"/>
    <col min="26" max="27" width="5.09765625" style="1" customWidth="1"/>
    <col min="28" max="28" width="4.19921875" style="1" customWidth="1"/>
    <col min="29" max="29" width="4.59765625" style="1" customWidth="1"/>
    <col min="30" max="30" width="5" style="1" customWidth="1"/>
    <col min="31" max="31" width="4.69921875" style="1" customWidth="1"/>
    <col min="32" max="32" width="6.8984375" style="1" customWidth="1"/>
    <col min="33" max="33" width="4.19921875" style="1" customWidth="1"/>
    <col min="34" max="34" width="4.59765625" style="1" customWidth="1"/>
    <col min="35" max="35" width="4.3984375" style="1" customWidth="1"/>
    <col min="36" max="37" width="4.8984375" style="1" customWidth="1"/>
    <col min="38" max="38" width="4.19921875" style="1" customWidth="1"/>
    <col min="39" max="39" width="4.09765625" style="1" customWidth="1"/>
    <col min="40" max="40" width="5.3984375" style="2" customWidth="1"/>
    <col min="41" max="42" width="5.19921875" style="2" customWidth="1"/>
    <col min="43" max="43" width="4.3984375" style="2" customWidth="1"/>
    <col min="44" max="45" width="7.3984375" style="2" customWidth="1"/>
    <col min="46" max="46" width="0" style="2" hidden="1" customWidth="1"/>
    <col min="47" max="51" width="2.09765625" style="2" customWidth="1"/>
    <col min="52" max="91" width="9" style="2" customWidth="1"/>
  </cols>
  <sheetData>
    <row r="1" spans="2:47" ht="18" customHeight="1" thickBot="1">
      <c r="B1" s="234" t="s">
        <v>12</v>
      </c>
      <c r="C1" s="234"/>
      <c r="D1" s="235" t="s">
        <v>20</v>
      </c>
      <c r="E1" s="236"/>
      <c r="F1" s="236"/>
      <c r="G1" s="236"/>
      <c r="H1" s="34"/>
      <c r="I1" s="235" t="s">
        <v>13</v>
      </c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7"/>
      <c r="AR1" s="214" t="s">
        <v>30</v>
      </c>
      <c r="AS1" s="214"/>
      <c r="AT1" s="214"/>
      <c r="AU1" s="3"/>
    </row>
    <row r="2" spans="2:47" ht="16.5" customHeight="1" thickBot="1">
      <c r="B2" s="234"/>
      <c r="C2" s="234"/>
      <c r="D2" s="239" t="s">
        <v>18</v>
      </c>
      <c r="E2" s="243" t="s">
        <v>21</v>
      </c>
      <c r="F2" s="218"/>
      <c r="G2" s="218"/>
      <c r="H2" s="224"/>
      <c r="I2" s="215" t="s">
        <v>14</v>
      </c>
      <c r="J2" s="215"/>
      <c r="K2" s="215"/>
      <c r="L2" s="215"/>
      <c r="M2" s="215"/>
      <c r="N2" s="215"/>
      <c r="O2" s="215"/>
      <c r="P2" s="215"/>
      <c r="Q2" s="215"/>
      <c r="R2" s="215"/>
      <c r="S2" s="215" t="s">
        <v>15</v>
      </c>
      <c r="T2" s="215"/>
      <c r="U2" s="215"/>
      <c r="V2" s="215"/>
      <c r="W2" s="215"/>
      <c r="X2" s="215"/>
      <c r="Y2" s="215"/>
      <c r="Z2" s="215"/>
      <c r="AA2" s="215"/>
      <c r="AB2" s="215"/>
      <c r="AC2" s="216" t="s">
        <v>16</v>
      </c>
      <c r="AD2" s="216"/>
      <c r="AE2" s="216"/>
      <c r="AF2" s="216"/>
      <c r="AG2" s="215"/>
      <c r="AH2" s="216"/>
      <c r="AI2" s="216"/>
      <c r="AJ2" s="216"/>
      <c r="AK2" s="216"/>
      <c r="AL2" s="215"/>
      <c r="AM2" s="215" t="s">
        <v>17</v>
      </c>
      <c r="AN2" s="215"/>
      <c r="AO2" s="215"/>
      <c r="AP2" s="215"/>
      <c r="AQ2" s="215"/>
      <c r="AR2" s="214"/>
      <c r="AS2" s="214"/>
      <c r="AT2" s="214"/>
      <c r="AU2" s="3"/>
    </row>
    <row r="3" spans="2:48" ht="15.75" customHeight="1" thickBot="1">
      <c r="B3" s="5"/>
      <c r="C3" s="238" t="s">
        <v>19</v>
      </c>
      <c r="D3" s="240"/>
      <c r="E3" s="225"/>
      <c r="F3" s="226"/>
      <c r="G3" s="226"/>
      <c r="H3" s="227"/>
      <c r="I3" s="217" t="s">
        <v>22</v>
      </c>
      <c r="J3" s="218"/>
      <c r="K3" s="218"/>
      <c r="L3" s="224"/>
      <c r="M3" s="255" t="s">
        <v>0</v>
      </c>
      <c r="N3" s="217" t="s">
        <v>23</v>
      </c>
      <c r="O3" s="218"/>
      <c r="P3" s="218"/>
      <c r="Q3" s="224"/>
      <c r="R3" s="255" t="s">
        <v>0</v>
      </c>
      <c r="S3" s="217" t="s">
        <v>24</v>
      </c>
      <c r="T3" s="218"/>
      <c r="U3" s="218"/>
      <c r="V3" s="224"/>
      <c r="W3" s="258" t="s">
        <v>0</v>
      </c>
      <c r="X3" s="217" t="s">
        <v>25</v>
      </c>
      <c r="Y3" s="218"/>
      <c r="Z3" s="218"/>
      <c r="AA3" s="224"/>
      <c r="AB3" s="255" t="s">
        <v>0</v>
      </c>
      <c r="AC3" s="217" t="s">
        <v>26</v>
      </c>
      <c r="AD3" s="218"/>
      <c r="AE3" s="218"/>
      <c r="AF3" s="218"/>
      <c r="AG3" s="221" t="s">
        <v>0</v>
      </c>
      <c r="AH3" s="218" t="s">
        <v>27</v>
      </c>
      <c r="AI3" s="218"/>
      <c r="AJ3" s="218"/>
      <c r="AK3" s="218"/>
      <c r="AL3" s="221" t="s">
        <v>0</v>
      </c>
      <c r="AM3" s="218" t="s">
        <v>28</v>
      </c>
      <c r="AN3" s="218"/>
      <c r="AO3" s="218"/>
      <c r="AP3" s="218"/>
      <c r="AQ3" s="221" t="s">
        <v>0</v>
      </c>
      <c r="AR3" s="212" t="s">
        <v>31</v>
      </c>
      <c r="AS3" s="213" t="s">
        <v>32</v>
      </c>
      <c r="AT3" s="213"/>
      <c r="AU3" s="3"/>
      <c r="AV3" s="6"/>
    </row>
    <row r="4" spans="2:48" ht="15.75" customHeight="1" thickBot="1">
      <c r="B4" s="7"/>
      <c r="C4" s="238"/>
      <c r="D4" s="240"/>
      <c r="E4" s="244"/>
      <c r="F4" s="245"/>
      <c r="G4" s="245"/>
      <c r="H4" s="246"/>
      <c r="I4" s="225"/>
      <c r="J4" s="226"/>
      <c r="K4" s="226"/>
      <c r="L4" s="227"/>
      <c r="M4" s="255"/>
      <c r="N4" s="225"/>
      <c r="O4" s="226"/>
      <c r="P4" s="226"/>
      <c r="Q4" s="227"/>
      <c r="R4" s="255"/>
      <c r="S4" s="225"/>
      <c r="T4" s="226"/>
      <c r="U4" s="226"/>
      <c r="V4" s="227"/>
      <c r="W4" s="258"/>
      <c r="X4" s="219"/>
      <c r="Y4" s="220"/>
      <c r="Z4" s="220"/>
      <c r="AA4" s="260"/>
      <c r="AB4" s="255"/>
      <c r="AC4" s="219"/>
      <c r="AD4" s="220"/>
      <c r="AE4" s="220"/>
      <c r="AF4" s="220"/>
      <c r="AG4" s="229"/>
      <c r="AH4" s="220"/>
      <c r="AI4" s="220"/>
      <c r="AJ4" s="220"/>
      <c r="AK4" s="220"/>
      <c r="AL4" s="229"/>
      <c r="AM4" s="220"/>
      <c r="AN4" s="220"/>
      <c r="AO4" s="220"/>
      <c r="AP4" s="220"/>
      <c r="AQ4" s="222"/>
      <c r="AR4" s="212"/>
      <c r="AS4" s="213"/>
      <c r="AT4" s="213"/>
      <c r="AU4" s="3"/>
      <c r="AV4" s="6"/>
    </row>
    <row r="5" spans="2:48" ht="15.75" customHeight="1" thickBot="1">
      <c r="B5" s="7"/>
      <c r="C5" s="238"/>
      <c r="D5" s="241"/>
      <c r="E5" s="247" t="s">
        <v>29</v>
      </c>
      <c r="F5" s="248"/>
      <c r="G5" s="248"/>
      <c r="H5" s="249"/>
      <c r="I5" s="38">
        <v>1</v>
      </c>
      <c r="J5" s="39">
        <v>1</v>
      </c>
      <c r="K5" s="39">
        <v>1</v>
      </c>
      <c r="L5" s="40"/>
      <c r="M5" s="256"/>
      <c r="N5" s="38">
        <v>1</v>
      </c>
      <c r="O5" s="39">
        <v>1</v>
      </c>
      <c r="P5" s="39">
        <v>1</v>
      </c>
      <c r="Q5" s="40"/>
      <c r="R5" s="256"/>
      <c r="S5" s="38">
        <v>1</v>
      </c>
      <c r="T5" s="39">
        <v>1</v>
      </c>
      <c r="U5" s="39">
        <v>1</v>
      </c>
      <c r="V5" s="40"/>
      <c r="W5" s="259"/>
      <c r="X5" s="10">
        <v>1</v>
      </c>
      <c r="Y5" s="9">
        <v>1</v>
      </c>
      <c r="Z5" s="9">
        <v>1</v>
      </c>
      <c r="AA5" s="35"/>
      <c r="AB5" s="255"/>
      <c r="AC5" s="8">
        <v>1</v>
      </c>
      <c r="AD5" s="9">
        <v>1</v>
      </c>
      <c r="AE5" s="9">
        <v>1</v>
      </c>
      <c r="AF5" s="35"/>
      <c r="AG5" s="229"/>
      <c r="AH5" s="10">
        <v>1</v>
      </c>
      <c r="AI5" s="9">
        <v>1</v>
      </c>
      <c r="AJ5" s="9">
        <v>1</v>
      </c>
      <c r="AK5" s="35"/>
      <c r="AL5" s="229"/>
      <c r="AM5" s="10">
        <v>1</v>
      </c>
      <c r="AN5" s="9">
        <v>1</v>
      </c>
      <c r="AO5" s="9">
        <v>1</v>
      </c>
      <c r="AP5" s="35"/>
      <c r="AQ5" s="222"/>
      <c r="AR5" s="212"/>
      <c r="AS5" s="213"/>
      <c r="AT5" s="213"/>
      <c r="AU5" s="3"/>
      <c r="AV5" s="6"/>
    </row>
    <row r="6" spans="2:48" ht="16.5" customHeight="1" thickBot="1">
      <c r="B6" s="7"/>
      <c r="C6" s="238"/>
      <c r="D6" s="242"/>
      <c r="E6" s="44" t="s">
        <v>1</v>
      </c>
      <c r="F6" s="45" t="s">
        <v>2</v>
      </c>
      <c r="G6" s="62" t="s">
        <v>10</v>
      </c>
      <c r="H6" s="46" t="s">
        <v>8</v>
      </c>
      <c r="I6" s="36" t="s">
        <v>1</v>
      </c>
      <c r="J6" s="37" t="s">
        <v>2</v>
      </c>
      <c r="K6" s="60" t="s">
        <v>10</v>
      </c>
      <c r="L6" s="43" t="s">
        <v>8</v>
      </c>
      <c r="M6" s="256"/>
      <c r="N6" s="44" t="s">
        <v>1</v>
      </c>
      <c r="O6" s="45" t="s">
        <v>2</v>
      </c>
      <c r="P6" s="62" t="s">
        <v>10</v>
      </c>
      <c r="Q6" s="68" t="s">
        <v>8</v>
      </c>
      <c r="R6" s="257"/>
      <c r="S6" s="36" t="s">
        <v>1</v>
      </c>
      <c r="T6" s="37" t="s">
        <v>2</v>
      </c>
      <c r="U6" s="60" t="s">
        <v>10</v>
      </c>
      <c r="V6" s="43" t="s">
        <v>8</v>
      </c>
      <c r="W6" s="259"/>
      <c r="X6" s="13" t="s">
        <v>1</v>
      </c>
      <c r="Y6" s="12" t="s">
        <v>2</v>
      </c>
      <c r="Z6" s="61" t="s">
        <v>10</v>
      </c>
      <c r="AA6" s="42" t="s">
        <v>8</v>
      </c>
      <c r="AB6" s="258"/>
      <c r="AC6" s="11" t="s">
        <v>1</v>
      </c>
      <c r="AD6" s="12" t="s">
        <v>2</v>
      </c>
      <c r="AE6" s="61" t="s">
        <v>10</v>
      </c>
      <c r="AF6" s="46" t="s">
        <v>8</v>
      </c>
      <c r="AG6" s="230"/>
      <c r="AH6" s="13" t="s">
        <v>1</v>
      </c>
      <c r="AI6" s="12" t="s">
        <v>2</v>
      </c>
      <c r="AJ6" s="61" t="s">
        <v>10</v>
      </c>
      <c r="AK6" s="42" t="s">
        <v>8</v>
      </c>
      <c r="AL6" s="230"/>
      <c r="AM6" s="13" t="s">
        <v>1</v>
      </c>
      <c r="AN6" s="12" t="s">
        <v>2</v>
      </c>
      <c r="AO6" s="61" t="s">
        <v>10</v>
      </c>
      <c r="AP6" s="42" t="s">
        <v>8</v>
      </c>
      <c r="AQ6" s="223"/>
      <c r="AR6" s="212"/>
      <c r="AS6" s="213"/>
      <c r="AT6" s="213"/>
      <c r="AU6" s="3"/>
      <c r="AV6" s="6"/>
    </row>
    <row r="7" spans="2:48" ht="16.5" customHeight="1" thickBot="1">
      <c r="B7" s="4" t="s">
        <v>3</v>
      </c>
      <c r="C7" s="14" t="s">
        <v>33</v>
      </c>
      <c r="D7" s="15"/>
      <c r="E7" s="48">
        <f>SUM(E8:E14)</f>
        <v>65</v>
      </c>
      <c r="F7" s="49">
        <f>SUM(F8:F14)</f>
        <v>255</v>
      </c>
      <c r="G7" s="49">
        <f>SUM(G8:G14)</f>
        <v>115</v>
      </c>
      <c r="H7" s="67">
        <f>SUM(H8:H14)</f>
        <v>325</v>
      </c>
      <c r="I7" s="99"/>
      <c r="J7" s="100"/>
      <c r="K7" s="100"/>
      <c r="L7" s="101"/>
      <c r="M7" s="98"/>
      <c r="N7" s="71"/>
      <c r="O7" s="102"/>
      <c r="P7" s="102"/>
      <c r="Q7" s="103"/>
      <c r="R7" s="72"/>
      <c r="S7" s="104"/>
      <c r="T7" s="100"/>
      <c r="U7" s="100"/>
      <c r="V7" s="105"/>
      <c r="W7" s="72"/>
      <c r="X7" s="106"/>
      <c r="Y7" s="107"/>
      <c r="Z7" s="107"/>
      <c r="AA7" s="108"/>
      <c r="AB7" s="72"/>
      <c r="AC7" s="104"/>
      <c r="AD7" s="100"/>
      <c r="AE7" s="100"/>
      <c r="AF7" s="101"/>
      <c r="AG7" s="101"/>
      <c r="AH7" s="106"/>
      <c r="AI7" s="107"/>
      <c r="AJ7" s="107"/>
      <c r="AK7" s="108"/>
      <c r="AL7" s="72"/>
      <c r="AM7" s="106"/>
      <c r="AN7" s="107"/>
      <c r="AO7" s="107"/>
      <c r="AP7" s="98"/>
      <c r="AQ7" s="73"/>
      <c r="AR7" s="109"/>
      <c r="AS7" s="69"/>
      <c r="AT7" s="16"/>
      <c r="AU7" s="3"/>
      <c r="AV7" s="6"/>
    </row>
    <row r="8" spans="2:47" ht="15.75" customHeight="1">
      <c r="B8" s="17">
        <v>1</v>
      </c>
      <c r="C8" s="18" t="s">
        <v>34</v>
      </c>
      <c r="D8" s="56">
        <f aca="true" t="shared" si="0" ref="D8:D14">SUM(E8:H8)</f>
        <v>300</v>
      </c>
      <c r="E8" s="53">
        <f>SUM(I8,N8,S8,X8,AC8,AH8,AM8)</f>
        <v>0</v>
      </c>
      <c r="F8" s="47">
        <f>SUM(J8,O8,T8,Y8,AD8,AI8,AN8)</f>
        <v>120</v>
      </c>
      <c r="G8" s="47">
        <f>SUM(K8,P8,U8,Z8,AE8,AJ8,AO8)</f>
        <v>50</v>
      </c>
      <c r="H8" s="63">
        <f>SUM(L8,Q8,V8,AA8,AF8,AK8,AP8)</f>
        <v>130</v>
      </c>
      <c r="I8" s="143"/>
      <c r="J8" s="144">
        <v>30</v>
      </c>
      <c r="K8" s="144">
        <v>5</v>
      </c>
      <c r="L8" s="145">
        <v>40</v>
      </c>
      <c r="M8" s="146">
        <v>3</v>
      </c>
      <c r="N8" s="143"/>
      <c r="O8" s="144">
        <v>30</v>
      </c>
      <c r="P8" s="144">
        <v>15</v>
      </c>
      <c r="Q8" s="160">
        <v>30</v>
      </c>
      <c r="R8" s="161">
        <v>3</v>
      </c>
      <c r="S8" s="162"/>
      <c r="T8" s="144">
        <v>30</v>
      </c>
      <c r="U8" s="144">
        <v>15</v>
      </c>
      <c r="V8" s="145">
        <v>30</v>
      </c>
      <c r="W8" s="161">
        <v>3</v>
      </c>
      <c r="X8" s="162"/>
      <c r="Y8" s="144">
        <v>30</v>
      </c>
      <c r="Z8" s="144">
        <v>15</v>
      </c>
      <c r="AA8" s="160">
        <v>30</v>
      </c>
      <c r="AB8" s="161">
        <v>3</v>
      </c>
      <c r="AC8" s="162"/>
      <c r="AD8" s="144"/>
      <c r="AE8" s="144"/>
      <c r="AF8" s="145"/>
      <c r="AG8" s="163"/>
      <c r="AH8" s="162"/>
      <c r="AI8" s="144"/>
      <c r="AJ8" s="144"/>
      <c r="AK8" s="160"/>
      <c r="AL8" s="161"/>
      <c r="AM8" s="162"/>
      <c r="AN8" s="144"/>
      <c r="AO8" s="144"/>
      <c r="AP8" s="160"/>
      <c r="AQ8" s="164"/>
      <c r="AR8" s="110" t="s">
        <v>11</v>
      </c>
      <c r="AS8" s="111" t="s">
        <v>7</v>
      </c>
      <c r="AT8" s="16"/>
      <c r="AU8" s="3"/>
    </row>
    <row r="9" spans="2:47" ht="15.75" customHeight="1">
      <c r="B9" s="17">
        <v>2</v>
      </c>
      <c r="C9" s="18" t="s">
        <v>35</v>
      </c>
      <c r="D9" s="57">
        <f t="shared" si="0"/>
        <v>50</v>
      </c>
      <c r="E9" s="54">
        <f aca="true" t="shared" si="1" ref="E9:E14">SUM(I9,N9,S9,X9,AC9,AH9,AM9)</f>
        <v>20</v>
      </c>
      <c r="F9" s="41">
        <f aca="true" t="shared" si="2" ref="F9:H14">SUM(J9,O9,T9,Y9,AD9,AI9,AN9)</f>
        <v>0</v>
      </c>
      <c r="G9" s="41">
        <f t="shared" si="2"/>
        <v>10</v>
      </c>
      <c r="H9" s="64">
        <f t="shared" si="2"/>
        <v>20</v>
      </c>
      <c r="I9" s="136"/>
      <c r="J9" s="137"/>
      <c r="K9" s="137"/>
      <c r="L9" s="147"/>
      <c r="M9" s="148"/>
      <c r="N9" s="136">
        <v>20</v>
      </c>
      <c r="O9" s="137"/>
      <c r="P9" s="137">
        <v>10</v>
      </c>
      <c r="Q9" s="140">
        <v>20</v>
      </c>
      <c r="R9" s="158">
        <v>2</v>
      </c>
      <c r="S9" s="165"/>
      <c r="T9" s="137"/>
      <c r="U9" s="137"/>
      <c r="V9" s="147"/>
      <c r="W9" s="158"/>
      <c r="X9" s="165"/>
      <c r="Y9" s="137"/>
      <c r="Z9" s="137"/>
      <c r="AA9" s="140"/>
      <c r="AB9" s="158"/>
      <c r="AC9" s="165"/>
      <c r="AD9" s="137"/>
      <c r="AE9" s="137"/>
      <c r="AF9" s="147"/>
      <c r="AG9" s="166"/>
      <c r="AH9" s="165"/>
      <c r="AI9" s="137"/>
      <c r="AJ9" s="137"/>
      <c r="AK9" s="140"/>
      <c r="AL9" s="158"/>
      <c r="AM9" s="165"/>
      <c r="AN9" s="137"/>
      <c r="AO9" s="137"/>
      <c r="AP9" s="140"/>
      <c r="AQ9" s="167"/>
      <c r="AR9" s="110"/>
      <c r="AS9" s="111" t="s">
        <v>11</v>
      </c>
      <c r="AT9" s="16"/>
      <c r="AU9" s="3"/>
    </row>
    <row r="10" spans="2:47" ht="15.75" customHeight="1">
      <c r="B10" s="17">
        <v>3</v>
      </c>
      <c r="C10" s="18" t="s">
        <v>36</v>
      </c>
      <c r="D10" s="57">
        <f>SUM(E10:H10)</f>
        <v>50</v>
      </c>
      <c r="E10" s="54">
        <f t="shared" si="1"/>
        <v>20</v>
      </c>
      <c r="F10" s="41">
        <f t="shared" si="2"/>
        <v>0</v>
      </c>
      <c r="G10" s="41">
        <f t="shared" si="2"/>
        <v>10</v>
      </c>
      <c r="H10" s="64">
        <f t="shared" si="2"/>
        <v>20</v>
      </c>
      <c r="I10" s="136">
        <v>20</v>
      </c>
      <c r="J10" s="137"/>
      <c r="K10" s="137">
        <v>10</v>
      </c>
      <c r="L10" s="147">
        <v>20</v>
      </c>
      <c r="M10" s="148">
        <v>2</v>
      </c>
      <c r="N10" s="136"/>
      <c r="O10" s="137"/>
      <c r="P10" s="137"/>
      <c r="Q10" s="140"/>
      <c r="R10" s="158"/>
      <c r="S10" s="165"/>
      <c r="T10" s="137"/>
      <c r="U10" s="137"/>
      <c r="V10" s="147"/>
      <c r="W10" s="158"/>
      <c r="X10" s="165"/>
      <c r="Y10" s="137"/>
      <c r="Z10" s="137"/>
      <c r="AA10" s="140"/>
      <c r="AB10" s="158"/>
      <c r="AC10" s="165"/>
      <c r="AD10" s="137"/>
      <c r="AE10" s="137"/>
      <c r="AF10" s="147"/>
      <c r="AG10" s="166"/>
      <c r="AH10" s="165"/>
      <c r="AI10" s="137"/>
      <c r="AJ10" s="137"/>
      <c r="AK10" s="140"/>
      <c r="AL10" s="158"/>
      <c r="AM10" s="165"/>
      <c r="AN10" s="137"/>
      <c r="AO10" s="137"/>
      <c r="AP10" s="140"/>
      <c r="AQ10" s="167"/>
      <c r="AR10" s="110"/>
      <c r="AS10" s="111" t="s">
        <v>11</v>
      </c>
      <c r="AT10" s="16"/>
      <c r="AU10" s="3"/>
    </row>
    <row r="11" spans="2:47" ht="15.75" customHeight="1">
      <c r="B11" s="17">
        <f>(B9+1)</f>
        <v>3</v>
      </c>
      <c r="C11" s="18" t="s">
        <v>36</v>
      </c>
      <c r="D11" s="57">
        <f t="shared" si="0"/>
        <v>50</v>
      </c>
      <c r="E11" s="54">
        <f t="shared" si="1"/>
        <v>20</v>
      </c>
      <c r="F11" s="41">
        <f t="shared" si="2"/>
        <v>0</v>
      </c>
      <c r="G11" s="41">
        <f t="shared" si="2"/>
        <v>10</v>
      </c>
      <c r="H11" s="64">
        <f t="shared" si="2"/>
        <v>20</v>
      </c>
      <c r="I11" s="136">
        <v>20</v>
      </c>
      <c r="J11" s="137"/>
      <c r="K11" s="137">
        <v>10</v>
      </c>
      <c r="L11" s="147">
        <v>20</v>
      </c>
      <c r="M11" s="148">
        <v>2</v>
      </c>
      <c r="N11" s="136"/>
      <c r="O11" s="137"/>
      <c r="P11" s="137"/>
      <c r="Q11" s="140"/>
      <c r="R11" s="158"/>
      <c r="S11" s="165"/>
      <c r="T11" s="137"/>
      <c r="U11" s="137"/>
      <c r="V11" s="147"/>
      <c r="W11" s="158"/>
      <c r="X11" s="165"/>
      <c r="Y11" s="137"/>
      <c r="Z11" s="137"/>
      <c r="AA11" s="140"/>
      <c r="AB11" s="158"/>
      <c r="AC11" s="165"/>
      <c r="AD11" s="137"/>
      <c r="AE11" s="137"/>
      <c r="AF11" s="147"/>
      <c r="AG11" s="166"/>
      <c r="AH11" s="165"/>
      <c r="AI11" s="137"/>
      <c r="AJ11" s="137"/>
      <c r="AK11" s="140"/>
      <c r="AL11" s="158"/>
      <c r="AM11" s="165"/>
      <c r="AN11" s="137"/>
      <c r="AO11" s="137"/>
      <c r="AP11" s="140"/>
      <c r="AQ11" s="167"/>
      <c r="AR11" s="110"/>
      <c r="AS11" s="111" t="s">
        <v>11</v>
      </c>
      <c r="AT11" s="16"/>
      <c r="AU11" s="3"/>
    </row>
    <row r="12" spans="2:47" ht="15.75" customHeight="1">
      <c r="B12" s="17">
        <f>(B11+1)</f>
        <v>4</v>
      </c>
      <c r="C12" s="19" t="s">
        <v>37</v>
      </c>
      <c r="D12" s="57">
        <f t="shared" si="0"/>
        <v>100</v>
      </c>
      <c r="E12" s="54">
        <f t="shared" si="1"/>
        <v>0</v>
      </c>
      <c r="F12" s="41">
        <f t="shared" si="2"/>
        <v>30</v>
      </c>
      <c r="G12" s="41">
        <f t="shared" si="2"/>
        <v>15</v>
      </c>
      <c r="H12" s="64">
        <f t="shared" si="2"/>
        <v>55</v>
      </c>
      <c r="I12" s="136"/>
      <c r="J12" s="137"/>
      <c r="K12" s="137"/>
      <c r="L12" s="147"/>
      <c r="M12" s="148"/>
      <c r="N12" s="136"/>
      <c r="O12" s="137">
        <v>30</v>
      </c>
      <c r="P12" s="137">
        <v>15</v>
      </c>
      <c r="Q12" s="140">
        <v>55</v>
      </c>
      <c r="R12" s="158">
        <v>4</v>
      </c>
      <c r="S12" s="165"/>
      <c r="T12" s="137"/>
      <c r="U12" s="137"/>
      <c r="V12" s="147"/>
      <c r="W12" s="158"/>
      <c r="X12" s="165"/>
      <c r="Y12" s="137"/>
      <c r="Z12" s="137"/>
      <c r="AA12" s="140"/>
      <c r="AB12" s="158"/>
      <c r="AC12" s="165"/>
      <c r="AD12" s="137"/>
      <c r="AE12" s="137"/>
      <c r="AF12" s="147"/>
      <c r="AG12" s="166"/>
      <c r="AH12" s="165"/>
      <c r="AI12" s="137"/>
      <c r="AJ12" s="137"/>
      <c r="AK12" s="140"/>
      <c r="AL12" s="158"/>
      <c r="AM12" s="165"/>
      <c r="AN12" s="137"/>
      <c r="AO12" s="137"/>
      <c r="AP12" s="140"/>
      <c r="AQ12" s="167"/>
      <c r="AR12" s="112"/>
      <c r="AS12" s="113" t="s">
        <v>11</v>
      </c>
      <c r="AT12" s="16"/>
      <c r="AU12" s="3"/>
    </row>
    <row r="13" spans="2:47" ht="15.75" customHeight="1">
      <c r="B13" s="17">
        <v>6</v>
      </c>
      <c r="C13" s="19" t="s">
        <v>38</v>
      </c>
      <c r="D13" s="57">
        <f t="shared" si="0"/>
        <v>60</v>
      </c>
      <c r="E13" s="54">
        <f t="shared" si="1"/>
        <v>0</v>
      </c>
      <c r="F13" s="41">
        <f t="shared" si="2"/>
        <v>60</v>
      </c>
      <c r="G13" s="41">
        <f t="shared" si="2"/>
        <v>0</v>
      </c>
      <c r="H13" s="64">
        <f t="shared" si="2"/>
        <v>0</v>
      </c>
      <c r="I13" s="136"/>
      <c r="J13" s="137">
        <v>30</v>
      </c>
      <c r="K13" s="137"/>
      <c r="L13" s="147"/>
      <c r="M13" s="148"/>
      <c r="N13" s="136"/>
      <c r="O13" s="137">
        <v>30</v>
      </c>
      <c r="P13" s="137"/>
      <c r="Q13" s="140"/>
      <c r="R13" s="158"/>
      <c r="S13" s="165"/>
      <c r="T13" s="137"/>
      <c r="U13" s="137"/>
      <c r="V13" s="147"/>
      <c r="W13" s="158"/>
      <c r="X13" s="165"/>
      <c r="Y13" s="137"/>
      <c r="Z13" s="137"/>
      <c r="AA13" s="140"/>
      <c r="AB13" s="158"/>
      <c r="AC13" s="165"/>
      <c r="AD13" s="137"/>
      <c r="AE13" s="137"/>
      <c r="AF13" s="147"/>
      <c r="AG13" s="166"/>
      <c r="AH13" s="165"/>
      <c r="AI13" s="137"/>
      <c r="AJ13" s="137"/>
      <c r="AK13" s="140"/>
      <c r="AL13" s="158"/>
      <c r="AM13" s="165"/>
      <c r="AN13" s="137"/>
      <c r="AO13" s="137"/>
      <c r="AP13" s="140"/>
      <c r="AQ13" s="167"/>
      <c r="AR13" s="114"/>
      <c r="AS13" s="168" t="s">
        <v>11</v>
      </c>
      <c r="AT13" s="16"/>
      <c r="AU13" s="3"/>
    </row>
    <row r="14" spans="2:47" ht="16.5" thickBot="1">
      <c r="B14" s="17">
        <v>7</v>
      </c>
      <c r="C14" s="20" t="s">
        <v>39</v>
      </c>
      <c r="D14" s="58">
        <f t="shared" si="0"/>
        <v>150</v>
      </c>
      <c r="E14" s="54">
        <f t="shared" si="1"/>
        <v>5</v>
      </c>
      <c r="F14" s="41">
        <f t="shared" si="2"/>
        <v>45</v>
      </c>
      <c r="G14" s="41">
        <f t="shared" si="2"/>
        <v>20</v>
      </c>
      <c r="H14" s="64">
        <f t="shared" si="2"/>
        <v>80</v>
      </c>
      <c r="I14" s="115">
        <v>5</v>
      </c>
      <c r="J14" s="134">
        <v>45</v>
      </c>
      <c r="K14" s="134">
        <v>20</v>
      </c>
      <c r="L14" s="116">
        <v>80</v>
      </c>
      <c r="M14" s="149">
        <v>6</v>
      </c>
      <c r="N14" s="115"/>
      <c r="O14" s="134"/>
      <c r="P14" s="134"/>
      <c r="Q14" s="135"/>
      <c r="R14" s="159"/>
      <c r="S14" s="169"/>
      <c r="T14" s="134"/>
      <c r="U14" s="134"/>
      <c r="V14" s="116"/>
      <c r="W14" s="159"/>
      <c r="X14" s="169"/>
      <c r="Y14" s="134"/>
      <c r="Z14" s="134"/>
      <c r="AA14" s="135"/>
      <c r="AB14" s="159"/>
      <c r="AC14" s="169"/>
      <c r="AD14" s="134"/>
      <c r="AE14" s="134"/>
      <c r="AF14" s="116"/>
      <c r="AG14" s="170"/>
      <c r="AH14" s="169"/>
      <c r="AI14" s="134"/>
      <c r="AJ14" s="134"/>
      <c r="AK14" s="135"/>
      <c r="AL14" s="159"/>
      <c r="AM14" s="169"/>
      <c r="AN14" s="134"/>
      <c r="AO14" s="134"/>
      <c r="AP14" s="135"/>
      <c r="AQ14" s="171"/>
      <c r="AR14" s="115"/>
      <c r="AS14" s="116" t="s">
        <v>11</v>
      </c>
      <c r="AT14" s="16"/>
      <c r="AU14" s="3"/>
    </row>
    <row r="15" spans="2:47" ht="16.5" thickBot="1">
      <c r="B15" s="21" t="s">
        <v>4</v>
      </c>
      <c r="C15" s="22" t="s">
        <v>40</v>
      </c>
      <c r="D15" s="23"/>
      <c r="E15" s="51">
        <f>SUM(E16:E23)</f>
        <v>170</v>
      </c>
      <c r="F15" s="52">
        <f>SUM(F16:F23)</f>
        <v>235</v>
      </c>
      <c r="G15" s="52">
        <f>SUM(G16:G23)</f>
        <v>125</v>
      </c>
      <c r="H15" s="66">
        <f>SUM(H16:H23)</f>
        <v>470</v>
      </c>
      <c r="I15" s="117"/>
      <c r="J15" s="150"/>
      <c r="K15" s="150"/>
      <c r="L15" s="118"/>
      <c r="M15" s="151"/>
      <c r="N15" s="152"/>
      <c r="O15" s="153"/>
      <c r="P15" s="153"/>
      <c r="Q15" s="172"/>
      <c r="R15" s="173"/>
      <c r="S15" s="174"/>
      <c r="T15" s="153"/>
      <c r="U15" s="153"/>
      <c r="V15" s="154"/>
      <c r="W15" s="173"/>
      <c r="X15" s="175"/>
      <c r="Y15" s="150"/>
      <c r="Z15" s="150"/>
      <c r="AA15" s="176"/>
      <c r="AB15" s="173"/>
      <c r="AC15" s="175"/>
      <c r="AD15" s="150"/>
      <c r="AE15" s="150"/>
      <c r="AF15" s="118"/>
      <c r="AG15" s="177"/>
      <c r="AH15" s="175"/>
      <c r="AI15" s="150"/>
      <c r="AJ15" s="150"/>
      <c r="AK15" s="176"/>
      <c r="AL15" s="173"/>
      <c r="AM15" s="175"/>
      <c r="AN15" s="150"/>
      <c r="AO15" s="150"/>
      <c r="AP15" s="176"/>
      <c r="AQ15" s="178"/>
      <c r="AR15" s="117"/>
      <c r="AS15" s="118"/>
      <c r="AT15" s="16"/>
      <c r="AU15" s="3"/>
    </row>
    <row r="16" spans="1:47" ht="15.75">
      <c r="A16" t="s">
        <v>5</v>
      </c>
      <c r="B16" s="17">
        <v>8</v>
      </c>
      <c r="C16" s="18" t="s">
        <v>41</v>
      </c>
      <c r="D16" s="56">
        <f>SUM(E16:H16)</f>
        <v>150</v>
      </c>
      <c r="E16" s="54">
        <f aca="true" t="shared" si="3" ref="E16:H20">SUM(I16,N16,S16,X16,AC16,AH16,AM16)</f>
        <v>25</v>
      </c>
      <c r="F16" s="41">
        <f t="shared" si="3"/>
        <v>45</v>
      </c>
      <c r="G16" s="41">
        <f t="shared" si="3"/>
        <v>20</v>
      </c>
      <c r="H16" s="64">
        <f t="shared" si="3"/>
        <v>60</v>
      </c>
      <c r="I16" s="143"/>
      <c r="J16" s="144"/>
      <c r="K16" s="144"/>
      <c r="L16" s="145"/>
      <c r="M16" s="146"/>
      <c r="N16" s="156">
        <v>25</v>
      </c>
      <c r="O16" s="138">
        <v>45</v>
      </c>
      <c r="P16" s="138">
        <v>20</v>
      </c>
      <c r="Q16" s="179">
        <v>60</v>
      </c>
      <c r="R16" s="146">
        <v>6</v>
      </c>
      <c r="S16" s="156"/>
      <c r="T16" s="138"/>
      <c r="U16" s="138"/>
      <c r="V16" s="179"/>
      <c r="W16" s="146"/>
      <c r="X16" s="156"/>
      <c r="Y16" s="138"/>
      <c r="Z16" s="138"/>
      <c r="AA16" s="179"/>
      <c r="AB16" s="180"/>
      <c r="AC16" s="162"/>
      <c r="AD16" s="144"/>
      <c r="AE16" s="144"/>
      <c r="AF16" s="145"/>
      <c r="AG16" s="163"/>
      <c r="AH16" s="162"/>
      <c r="AI16" s="144"/>
      <c r="AJ16" s="181"/>
      <c r="AK16" s="182"/>
      <c r="AL16" s="183"/>
      <c r="AM16" s="162"/>
      <c r="AN16" s="144"/>
      <c r="AO16" s="144"/>
      <c r="AP16" s="160"/>
      <c r="AQ16" s="164"/>
      <c r="AR16" s="110" t="s">
        <v>11</v>
      </c>
      <c r="AS16" s="111"/>
      <c r="AT16" s="16"/>
      <c r="AU16" s="3"/>
    </row>
    <row r="17" spans="2:47" ht="15.75">
      <c r="B17" s="24">
        <v>9</v>
      </c>
      <c r="C17" s="20" t="s">
        <v>42</v>
      </c>
      <c r="D17" s="57">
        <f aca="true" t="shared" si="4" ref="D17:D23">SUM(E17:H17)</f>
        <v>125</v>
      </c>
      <c r="E17" s="54">
        <f t="shared" si="3"/>
        <v>10</v>
      </c>
      <c r="F17" s="41">
        <f t="shared" si="3"/>
        <v>40</v>
      </c>
      <c r="G17" s="41">
        <f t="shared" si="3"/>
        <v>15</v>
      </c>
      <c r="H17" s="64">
        <f t="shared" si="3"/>
        <v>60</v>
      </c>
      <c r="I17" s="136"/>
      <c r="J17" s="137"/>
      <c r="K17" s="137"/>
      <c r="L17" s="147"/>
      <c r="M17" s="148"/>
      <c r="N17" s="136"/>
      <c r="O17" s="137"/>
      <c r="P17" s="137"/>
      <c r="Q17" s="147"/>
      <c r="R17" s="148"/>
      <c r="S17" s="136">
        <v>10</v>
      </c>
      <c r="T17" s="137">
        <v>40</v>
      </c>
      <c r="U17" s="137">
        <v>15</v>
      </c>
      <c r="V17" s="147">
        <v>60</v>
      </c>
      <c r="W17" s="167">
        <v>5</v>
      </c>
      <c r="X17" s="136"/>
      <c r="Y17" s="137"/>
      <c r="Z17" s="137"/>
      <c r="AA17" s="147"/>
      <c r="AB17" s="184"/>
      <c r="AC17" s="165"/>
      <c r="AD17" s="137"/>
      <c r="AE17" s="137"/>
      <c r="AF17" s="147"/>
      <c r="AG17" s="166"/>
      <c r="AH17" s="165"/>
      <c r="AI17" s="137"/>
      <c r="AJ17" s="185"/>
      <c r="AK17" s="186"/>
      <c r="AL17" s="187"/>
      <c r="AM17" s="165"/>
      <c r="AN17" s="137"/>
      <c r="AO17" s="137"/>
      <c r="AP17" s="140"/>
      <c r="AQ17" s="167"/>
      <c r="AR17" s="112"/>
      <c r="AS17" s="113" t="s">
        <v>11</v>
      </c>
      <c r="AT17" s="16"/>
      <c r="AU17" s="3"/>
    </row>
    <row r="18" spans="2:47" ht="15.75">
      <c r="B18" s="24">
        <v>10</v>
      </c>
      <c r="C18" s="20" t="s">
        <v>43</v>
      </c>
      <c r="D18" s="57">
        <f t="shared" si="4"/>
        <v>125</v>
      </c>
      <c r="E18" s="54">
        <f t="shared" si="3"/>
        <v>30</v>
      </c>
      <c r="F18" s="41">
        <f t="shared" si="3"/>
        <v>30</v>
      </c>
      <c r="G18" s="41">
        <f t="shared" si="3"/>
        <v>15</v>
      </c>
      <c r="H18" s="64">
        <f t="shared" si="3"/>
        <v>50</v>
      </c>
      <c r="I18" s="136"/>
      <c r="J18" s="137"/>
      <c r="K18" s="137"/>
      <c r="L18" s="147"/>
      <c r="M18" s="148"/>
      <c r="N18" s="136">
        <v>30</v>
      </c>
      <c r="O18" s="137">
        <v>30</v>
      </c>
      <c r="P18" s="137">
        <v>15</v>
      </c>
      <c r="Q18" s="147">
        <v>50</v>
      </c>
      <c r="R18" s="148">
        <v>5</v>
      </c>
      <c r="S18" s="136"/>
      <c r="T18" s="137"/>
      <c r="U18" s="137"/>
      <c r="V18" s="147"/>
      <c r="W18" s="2"/>
      <c r="X18" s="136"/>
      <c r="Y18" s="137"/>
      <c r="Z18" s="137"/>
      <c r="AA18" s="147"/>
      <c r="AB18" s="166"/>
      <c r="AC18" s="165"/>
      <c r="AD18" s="137"/>
      <c r="AE18" s="137"/>
      <c r="AF18" s="147"/>
      <c r="AG18" s="166"/>
      <c r="AH18" s="165"/>
      <c r="AI18" s="137"/>
      <c r="AJ18" s="185"/>
      <c r="AK18" s="186"/>
      <c r="AL18" s="187"/>
      <c r="AM18" s="165"/>
      <c r="AN18" s="137"/>
      <c r="AO18" s="137"/>
      <c r="AP18" s="140"/>
      <c r="AQ18" s="167"/>
      <c r="AR18" s="112" t="s">
        <v>11</v>
      </c>
      <c r="AS18" s="113"/>
      <c r="AT18" s="16"/>
      <c r="AU18" s="3"/>
    </row>
    <row r="19" spans="2:47" ht="15.75">
      <c r="B19" s="24">
        <v>11</v>
      </c>
      <c r="C19" s="20" t="s">
        <v>44</v>
      </c>
      <c r="D19" s="57">
        <f t="shared" si="4"/>
        <v>100</v>
      </c>
      <c r="E19" s="54">
        <f t="shared" si="3"/>
        <v>20</v>
      </c>
      <c r="F19" s="41">
        <f t="shared" si="3"/>
        <v>30</v>
      </c>
      <c r="G19" s="41">
        <f t="shared" si="3"/>
        <v>15</v>
      </c>
      <c r="H19" s="64">
        <f t="shared" si="3"/>
        <v>35</v>
      </c>
      <c r="I19" s="136"/>
      <c r="J19" s="137"/>
      <c r="K19" s="137"/>
      <c r="L19" s="147"/>
      <c r="M19" s="148"/>
      <c r="N19" s="136"/>
      <c r="O19" s="137"/>
      <c r="P19" s="137"/>
      <c r="Q19" s="147"/>
      <c r="R19" s="148"/>
      <c r="S19" s="136"/>
      <c r="T19" s="137"/>
      <c r="U19" s="137"/>
      <c r="V19" s="147"/>
      <c r="W19" s="148"/>
      <c r="X19" s="136">
        <v>20</v>
      </c>
      <c r="Y19" s="137">
        <v>30</v>
      </c>
      <c r="Z19" s="137">
        <v>15</v>
      </c>
      <c r="AA19" s="147">
        <v>35</v>
      </c>
      <c r="AB19" s="166">
        <v>4</v>
      </c>
      <c r="AC19" s="165"/>
      <c r="AD19" s="137"/>
      <c r="AE19" s="137"/>
      <c r="AF19" s="147"/>
      <c r="AG19" s="166"/>
      <c r="AH19" s="165"/>
      <c r="AI19" s="137"/>
      <c r="AJ19" s="185"/>
      <c r="AK19" s="186"/>
      <c r="AL19" s="187"/>
      <c r="AM19" s="165"/>
      <c r="AN19" s="137"/>
      <c r="AO19" s="137"/>
      <c r="AP19" s="140"/>
      <c r="AQ19" s="167"/>
      <c r="AR19" s="112" t="s">
        <v>11</v>
      </c>
      <c r="AS19" s="113"/>
      <c r="AT19" s="16"/>
      <c r="AU19" s="3"/>
    </row>
    <row r="20" spans="2:47" ht="15.75">
      <c r="B20" s="24">
        <v>12</v>
      </c>
      <c r="C20" s="19" t="s">
        <v>45</v>
      </c>
      <c r="D20" s="57">
        <f t="shared" si="4"/>
        <v>100</v>
      </c>
      <c r="E20" s="54">
        <f t="shared" si="3"/>
        <v>20</v>
      </c>
      <c r="F20" s="41">
        <f t="shared" si="3"/>
        <v>30</v>
      </c>
      <c r="G20" s="41">
        <f t="shared" si="3"/>
        <v>15</v>
      </c>
      <c r="H20" s="64">
        <f t="shared" si="3"/>
        <v>35</v>
      </c>
      <c r="I20" s="136"/>
      <c r="J20" s="137"/>
      <c r="K20" s="137"/>
      <c r="L20" s="147"/>
      <c r="M20" s="148"/>
      <c r="N20" s="136"/>
      <c r="O20" s="137"/>
      <c r="P20" s="137"/>
      <c r="Q20" s="147"/>
      <c r="R20" s="148"/>
      <c r="S20" s="136"/>
      <c r="T20" s="137"/>
      <c r="U20" s="137"/>
      <c r="V20" s="147"/>
      <c r="W20" s="148"/>
      <c r="X20" s="136">
        <v>20</v>
      </c>
      <c r="Y20" s="137">
        <v>30</v>
      </c>
      <c r="Z20" s="137">
        <v>15</v>
      </c>
      <c r="AA20" s="147">
        <v>35</v>
      </c>
      <c r="AB20" s="166">
        <v>4</v>
      </c>
      <c r="AC20" s="165"/>
      <c r="AD20" s="137"/>
      <c r="AE20" s="137"/>
      <c r="AF20" s="147"/>
      <c r="AG20" s="166"/>
      <c r="AH20" s="165"/>
      <c r="AI20" s="137"/>
      <c r="AJ20" s="137"/>
      <c r="AK20" s="140"/>
      <c r="AL20" s="158"/>
      <c r="AM20" s="165"/>
      <c r="AN20" s="137"/>
      <c r="AO20" s="137"/>
      <c r="AP20" s="140"/>
      <c r="AQ20" s="167"/>
      <c r="AR20" s="114" t="s">
        <v>11</v>
      </c>
      <c r="AS20" s="168"/>
      <c r="AT20" s="16"/>
      <c r="AU20" s="3"/>
    </row>
    <row r="21" spans="2:91" s="25" customFormat="1" ht="15" customHeight="1">
      <c r="B21" s="24">
        <f>(B20+1)</f>
        <v>13</v>
      </c>
      <c r="C21" s="26" t="s">
        <v>46</v>
      </c>
      <c r="D21" s="57">
        <f t="shared" si="4"/>
        <v>125</v>
      </c>
      <c r="E21" s="54">
        <f>SUM(I21,N21,S21,X21,AC21,AH21,AM21)</f>
        <v>20</v>
      </c>
      <c r="F21" s="41">
        <f>SUM(J21,O21,T21,Y21,AD21,AI21,AN21)</f>
        <v>30</v>
      </c>
      <c r="G21" s="41">
        <f>SUM(K21,P21,U21,Z21,AE21,AJ21,AO21)</f>
        <v>15</v>
      </c>
      <c r="H21" s="64">
        <f>SUM(L21,Q21,V21,AA21,AF21,AK21,AP21)</f>
        <v>60</v>
      </c>
      <c r="I21" s="136"/>
      <c r="J21" s="137"/>
      <c r="K21" s="137"/>
      <c r="L21" s="147"/>
      <c r="M21" s="148"/>
      <c r="N21" s="136"/>
      <c r="O21" s="137"/>
      <c r="P21" s="137"/>
      <c r="Q21" s="147"/>
      <c r="R21" s="148"/>
      <c r="S21" s="136">
        <v>20</v>
      </c>
      <c r="T21" s="137">
        <v>30</v>
      </c>
      <c r="U21" s="137">
        <v>15</v>
      </c>
      <c r="V21" s="147">
        <v>60</v>
      </c>
      <c r="W21" s="148">
        <v>5</v>
      </c>
      <c r="X21" s="136"/>
      <c r="Y21" s="137"/>
      <c r="Z21" s="137"/>
      <c r="AA21" s="147"/>
      <c r="AB21" s="166"/>
      <c r="AC21" s="165"/>
      <c r="AD21" s="137"/>
      <c r="AE21" s="137"/>
      <c r="AF21" s="147"/>
      <c r="AG21" s="166"/>
      <c r="AH21" s="165"/>
      <c r="AI21" s="137"/>
      <c r="AJ21" s="137"/>
      <c r="AK21" s="140"/>
      <c r="AL21" s="158"/>
      <c r="AM21" s="165"/>
      <c r="AN21" s="137"/>
      <c r="AO21" s="137"/>
      <c r="AP21" s="140"/>
      <c r="AQ21" s="167"/>
      <c r="AR21" s="114" t="s">
        <v>11</v>
      </c>
      <c r="AS21" s="168"/>
      <c r="AT21" s="27"/>
      <c r="AU21" s="28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</row>
    <row r="22" spans="2:47" ht="15.75">
      <c r="B22" s="24">
        <f>(B21+1)</f>
        <v>14</v>
      </c>
      <c r="C22" s="19" t="s">
        <v>47</v>
      </c>
      <c r="D22" s="57">
        <f t="shared" si="4"/>
        <v>125</v>
      </c>
      <c r="E22" s="54">
        <f aca="true" t="shared" si="5" ref="E22:H23">SUM(I22,N22,S22,X22,AC22,AH22,AM22)</f>
        <v>30</v>
      </c>
      <c r="F22" s="41">
        <f t="shared" si="5"/>
        <v>0</v>
      </c>
      <c r="G22" s="41">
        <f t="shared" si="5"/>
        <v>15</v>
      </c>
      <c r="H22" s="64">
        <f t="shared" si="5"/>
        <v>80</v>
      </c>
      <c r="I22" s="136">
        <v>30</v>
      </c>
      <c r="J22" s="137"/>
      <c r="K22" s="137">
        <v>15</v>
      </c>
      <c r="L22" s="147">
        <v>80</v>
      </c>
      <c r="M22" s="148">
        <v>5</v>
      </c>
      <c r="N22" s="136"/>
      <c r="O22" s="137"/>
      <c r="P22" s="137"/>
      <c r="Q22" s="147"/>
      <c r="R22" s="148"/>
      <c r="S22" s="136"/>
      <c r="T22" s="137"/>
      <c r="U22" s="137"/>
      <c r="V22" s="147"/>
      <c r="W22" s="148"/>
      <c r="X22" s="136"/>
      <c r="Y22" s="137"/>
      <c r="Z22" s="137"/>
      <c r="AA22" s="147"/>
      <c r="AB22" s="166"/>
      <c r="AC22" s="165"/>
      <c r="AD22" s="137"/>
      <c r="AE22" s="137"/>
      <c r="AF22" s="147"/>
      <c r="AG22" s="166"/>
      <c r="AH22" s="165"/>
      <c r="AI22" s="137"/>
      <c r="AJ22" s="137"/>
      <c r="AK22" s="140"/>
      <c r="AL22" s="158"/>
      <c r="AM22" s="165"/>
      <c r="AN22" s="137"/>
      <c r="AO22" s="137"/>
      <c r="AP22" s="140"/>
      <c r="AQ22" s="167"/>
      <c r="AR22" s="112"/>
      <c r="AS22" s="113" t="s">
        <v>11</v>
      </c>
      <c r="AT22" s="16"/>
      <c r="AU22" s="3"/>
    </row>
    <row r="23" spans="2:47" ht="16.5" thickBot="1">
      <c r="B23" s="24">
        <f>(B22+1)</f>
        <v>15</v>
      </c>
      <c r="C23" s="86" t="s">
        <v>48</v>
      </c>
      <c r="D23" s="87">
        <f t="shared" si="4"/>
        <v>150</v>
      </c>
      <c r="E23" s="55">
        <f t="shared" si="5"/>
        <v>15</v>
      </c>
      <c r="F23" s="50">
        <f t="shared" si="5"/>
        <v>30</v>
      </c>
      <c r="G23" s="50">
        <f t="shared" si="5"/>
        <v>15</v>
      </c>
      <c r="H23" s="65">
        <f t="shared" si="5"/>
        <v>90</v>
      </c>
      <c r="I23" s="115">
        <v>15</v>
      </c>
      <c r="J23" s="134">
        <v>30</v>
      </c>
      <c r="K23" s="134">
        <v>15</v>
      </c>
      <c r="L23" s="116">
        <v>90</v>
      </c>
      <c r="M23" s="149">
        <v>6</v>
      </c>
      <c r="N23" s="188"/>
      <c r="O23" s="189"/>
      <c r="P23" s="189"/>
      <c r="Q23" s="190"/>
      <c r="R23" s="149"/>
      <c r="S23" s="188"/>
      <c r="T23" s="189"/>
      <c r="U23" s="189"/>
      <c r="V23" s="190"/>
      <c r="W23" s="149"/>
      <c r="X23" s="188"/>
      <c r="Y23" s="189"/>
      <c r="Z23" s="189"/>
      <c r="AA23" s="190"/>
      <c r="AB23" s="170"/>
      <c r="AC23" s="169"/>
      <c r="AD23" s="134"/>
      <c r="AE23" s="134"/>
      <c r="AF23" s="116"/>
      <c r="AG23" s="170"/>
      <c r="AH23" s="169"/>
      <c r="AI23" s="134"/>
      <c r="AJ23" s="134"/>
      <c r="AK23" s="135"/>
      <c r="AL23" s="159"/>
      <c r="AM23" s="169"/>
      <c r="AN23" s="134"/>
      <c r="AO23" s="134"/>
      <c r="AP23" s="135"/>
      <c r="AQ23" s="171"/>
      <c r="AR23" s="119" t="s">
        <v>11</v>
      </c>
      <c r="AS23" s="120"/>
      <c r="AT23" s="16"/>
      <c r="AU23" s="3"/>
    </row>
    <row r="24" spans="2:47" ht="19.5" thickBot="1">
      <c r="B24" s="85" t="s">
        <v>6</v>
      </c>
      <c r="C24" s="89" t="s">
        <v>49</v>
      </c>
      <c r="D24" s="90"/>
      <c r="E24" s="51">
        <f>SUM(E25:E52)</f>
        <v>310</v>
      </c>
      <c r="F24" s="52">
        <f>SUM(F25:F52)</f>
        <v>995</v>
      </c>
      <c r="G24" s="52">
        <f>SUM(G25:G52)</f>
        <v>540</v>
      </c>
      <c r="H24" s="66">
        <f>SUM(H25:H52)</f>
        <v>870</v>
      </c>
      <c r="I24" s="152"/>
      <c r="J24" s="153"/>
      <c r="K24" s="153"/>
      <c r="L24" s="154"/>
      <c r="M24" s="155"/>
      <c r="N24" s="191"/>
      <c r="O24" s="192"/>
      <c r="P24" s="192"/>
      <c r="Q24" s="193"/>
      <c r="R24" s="173"/>
      <c r="S24" s="194"/>
      <c r="T24" s="192"/>
      <c r="U24" s="192"/>
      <c r="V24" s="195"/>
      <c r="W24" s="178"/>
      <c r="X24" s="117"/>
      <c r="Y24" s="150"/>
      <c r="Z24" s="150"/>
      <c r="AA24" s="176"/>
      <c r="AB24" s="173"/>
      <c r="AC24" s="175"/>
      <c r="AD24" s="150"/>
      <c r="AE24" s="150"/>
      <c r="AF24" s="118"/>
      <c r="AG24" s="196"/>
      <c r="AH24" s="175"/>
      <c r="AI24" s="150"/>
      <c r="AJ24" s="150"/>
      <c r="AK24" s="176"/>
      <c r="AL24" s="173"/>
      <c r="AM24" s="175"/>
      <c r="AN24" s="150"/>
      <c r="AO24" s="150"/>
      <c r="AP24" s="176"/>
      <c r="AQ24" s="178"/>
      <c r="AR24" s="121"/>
      <c r="AS24" s="122"/>
      <c r="AT24" s="16"/>
      <c r="AU24" s="3"/>
    </row>
    <row r="25" spans="2:47" ht="15.75">
      <c r="B25" s="17">
        <v>16</v>
      </c>
      <c r="C25" s="18" t="s">
        <v>50</v>
      </c>
      <c r="D25" s="88">
        <f>SUM(E25:H25)</f>
        <v>100</v>
      </c>
      <c r="E25" s="53">
        <f aca="true" t="shared" si="6" ref="E25:H28">SUM(I25,N25,S25,X25,AC25,AH25,AM25)</f>
        <v>10</v>
      </c>
      <c r="F25" s="47">
        <f t="shared" si="6"/>
        <v>40</v>
      </c>
      <c r="G25" s="47">
        <f t="shared" si="6"/>
        <v>15</v>
      </c>
      <c r="H25" s="63">
        <f t="shared" si="6"/>
        <v>35</v>
      </c>
      <c r="I25" s="156"/>
      <c r="J25" s="138"/>
      <c r="K25" s="138"/>
      <c r="L25" s="139"/>
      <c r="M25" s="157"/>
      <c r="N25" s="197"/>
      <c r="O25" s="138"/>
      <c r="P25" s="138"/>
      <c r="Q25" s="139"/>
      <c r="R25" s="157"/>
      <c r="S25" s="197">
        <v>10</v>
      </c>
      <c r="T25" s="138">
        <v>40</v>
      </c>
      <c r="U25" s="138">
        <v>15</v>
      </c>
      <c r="V25" s="139">
        <v>35</v>
      </c>
      <c r="W25" s="157">
        <v>4</v>
      </c>
      <c r="X25" s="162"/>
      <c r="Y25" s="144"/>
      <c r="Z25" s="144"/>
      <c r="AA25" s="160"/>
      <c r="AB25" s="157"/>
      <c r="AC25" s="162"/>
      <c r="AD25" s="144"/>
      <c r="AE25" s="144"/>
      <c r="AF25" s="160"/>
      <c r="AG25" s="157"/>
      <c r="AH25" s="162"/>
      <c r="AI25" s="144"/>
      <c r="AJ25" s="144"/>
      <c r="AK25" s="160"/>
      <c r="AL25" s="157"/>
      <c r="AM25" s="162"/>
      <c r="AN25" s="144"/>
      <c r="AO25" s="144"/>
      <c r="AP25" s="160"/>
      <c r="AQ25" s="164"/>
      <c r="AR25" s="123" t="s">
        <v>11</v>
      </c>
      <c r="AS25" s="124"/>
      <c r="AT25" s="16"/>
      <c r="AU25" s="3"/>
    </row>
    <row r="26" spans="2:47" ht="15.75">
      <c r="B26" s="24">
        <f>(B25+1)</f>
        <v>17</v>
      </c>
      <c r="C26" s="19" t="s">
        <v>51</v>
      </c>
      <c r="D26" s="59">
        <f aca="true" t="shared" si="7" ref="D26:D52">SUM(E26:H26)</f>
        <v>125</v>
      </c>
      <c r="E26" s="54">
        <f aca="true" t="shared" si="8" ref="E26:H27">SUM(I26,N26,S26,X26,AC26,AH26,AM26)</f>
        <v>10</v>
      </c>
      <c r="F26" s="41">
        <f t="shared" si="8"/>
        <v>30</v>
      </c>
      <c r="G26" s="41">
        <f t="shared" si="8"/>
        <v>15</v>
      </c>
      <c r="H26" s="64">
        <f t="shared" si="8"/>
        <v>70</v>
      </c>
      <c r="I26" s="136"/>
      <c r="J26" s="137"/>
      <c r="K26" s="137"/>
      <c r="L26" s="140"/>
      <c r="M26" s="158"/>
      <c r="N26" s="165">
        <v>10</v>
      </c>
      <c r="O26" s="137">
        <v>30</v>
      </c>
      <c r="P26" s="137">
        <v>15</v>
      </c>
      <c r="Q26" s="140">
        <v>70</v>
      </c>
      <c r="R26" s="158">
        <v>5</v>
      </c>
      <c r="S26" s="165"/>
      <c r="T26" s="137"/>
      <c r="U26" s="137"/>
      <c r="V26" s="140"/>
      <c r="W26" s="158"/>
      <c r="X26" s="165"/>
      <c r="Y26" s="137"/>
      <c r="Z26" s="137"/>
      <c r="AA26" s="140"/>
      <c r="AB26" s="158"/>
      <c r="AC26" s="165"/>
      <c r="AD26" s="137"/>
      <c r="AE26" s="137"/>
      <c r="AF26" s="140"/>
      <c r="AG26" s="158"/>
      <c r="AH26" s="165"/>
      <c r="AI26" s="137"/>
      <c r="AJ26" s="137"/>
      <c r="AK26" s="140"/>
      <c r="AL26" s="158"/>
      <c r="AM26" s="165"/>
      <c r="AN26" s="137"/>
      <c r="AO26" s="137"/>
      <c r="AP26" s="140"/>
      <c r="AQ26" s="167"/>
      <c r="AR26" s="112"/>
      <c r="AS26" s="113" t="s">
        <v>11</v>
      </c>
      <c r="AT26" s="16"/>
      <c r="AU26" s="3"/>
    </row>
    <row r="27" spans="2:47" ht="15.75">
      <c r="B27" s="17">
        <v>17</v>
      </c>
      <c r="C27" s="19" t="s">
        <v>52</v>
      </c>
      <c r="D27" s="59">
        <f t="shared" si="7"/>
        <v>125</v>
      </c>
      <c r="E27" s="54">
        <f t="shared" si="8"/>
        <v>10</v>
      </c>
      <c r="F27" s="41">
        <f t="shared" si="8"/>
        <v>50</v>
      </c>
      <c r="G27" s="41">
        <f t="shared" si="8"/>
        <v>15</v>
      </c>
      <c r="H27" s="64">
        <f t="shared" si="8"/>
        <v>50</v>
      </c>
      <c r="I27" s="136"/>
      <c r="J27" s="137"/>
      <c r="K27" s="137"/>
      <c r="L27" s="140"/>
      <c r="M27" s="158"/>
      <c r="N27" s="165">
        <v>10</v>
      </c>
      <c r="O27" s="137">
        <v>50</v>
      </c>
      <c r="P27" s="137">
        <v>15</v>
      </c>
      <c r="Q27" s="140">
        <v>50</v>
      </c>
      <c r="R27" s="158">
        <v>5</v>
      </c>
      <c r="S27" s="165"/>
      <c r="T27" s="137"/>
      <c r="U27" s="137"/>
      <c r="V27" s="140"/>
      <c r="W27" s="158"/>
      <c r="X27" s="165"/>
      <c r="Y27" s="137"/>
      <c r="Z27" s="137"/>
      <c r="AA27" s="140"/>
      <c r="AB27" s="158"/>
      <c r="AC27" s="165"/>
      <c r="AD27" s="137"/>
      <c r="AE27" s="137"/>
      <c r="AF27" s="140"/>
      <c r="AG27" s="158"/>
      <c r="AH27" s="165"/>
      <c r="AI27" s="137"/>
      <c r="AJ27" s="137"/>
      <c r="AK27" s="140"/>
      <c r="AL27" s="158"/>
      <c r="AM27" s="165"/>
      <c r="AN27" s="137"/>
      <c r="AO27" s="137"/>
      <c r="AP27" s="140"/>
      <c r="AQ27" s="167"/>
      <c r="AR27" s="112" t="s">
        <v>11</v>
      </c>
      <c r="AS27" s="113"/>
      <c r="AT27" s="16"/>
      <c r="AU27" s="3"/>
    </row>
    <row r="28" spans="2:47" ht="15.75">
      <c r="B28" s="24">
        <f>(B27+1)</f>
        <v>18</v>
      </c>
      <c r="C28" s="19" t="s">
        <v>9</v>
      </c>
      <c r="D28" s="59">
        <f t="shared" si="7"/>
        <v>125</v>
      </c>
      <c r="E28" s="54">
        <f t="shared" si="6"/>
        <v>20</v>
      </c>
      <c r="F28" s="41">
        <f t="shared" si="6"/>
        <v>50</v>
      </c>
      <c r="G28" s="41">
        <f t="shared" si="6"/>
        <v>15</v>
      </c>
      <c r="H28" s="64">
        <f t="shared" si="6"/>
        <v>40</v>
      </c>
      <c r="I28" s="136"/>
      <c r="J28" s="137"/>
      <c r="K28" s="137"/>
      <c r="L28" s="140"/>
      <c r="M28" s="158"/>
      <c r="N28" s="165"/>
      <c r="O28" s="137"/>
      <c r="P28" s="137"/>
      <c r="Q28" s="140"/>
      <c r="R28" s="158"/>
      <c r="S28" s="165"/>
      <c r="T28" s="137"/>
      <c r="U28" s="137"/>
      <c r="V28" s="140"/>
      <c r="W28" s="158"/>
      <c r="X28" s="165">
        <v>20</v>
      </c>
      <c r="Y28" s="137">
        <v>50</v>
      </c>
      <c r="Z28" s="137">
        <v>15</v>
      </c>
      <c r="AA28" s="140">
        <v>40</v>
      </c>
      <c r="AB28" s="158">
        <v>5</v>
      </c>
      <c r="AC28" s="165"/>
      <c r="AD28" s="137"/>
      <c r="AE28" s="137"/>
      <c r="AF28" s="140"/>
      <c r="AG28" s="158"/>
      <c r="AH28" s="165"/>
      <c r="AI28" s="137"/>
      <c r="AJ28" s="185"/>
      <c r="AK28" s="186"/>
      <c r="AL28" s="187"/>
      <c r="AM28" s="165"/>
      <c r="AN28" s="137"/>
      <c r="AO28" s="137"/>
      <c r="AP28" s="140"/>
      <c r="AQ28" s="167"/>
      <c r="AR28" s="112" t="s">
        <v>11</v>
      </c>
      <c r="AS28" s="113"/>
      <c r="AT28" s="16"/>
      <c r="AU28" s="3"/>
    </row>
    <row r="29" spans="2:47" ht="15.75">
      <c r="B29" s="17">
        <v>18</v>
      </c>
      <c r="C29" s="19" t="s">
        <v>53</v>
      </c>
      <c r="D29" s="59">
        <f t="shared" si="7"/>
        <v>100</v>
      </c>
      <c r="E29" s="54">
        <f aca="true" t="shared" si="9" ref="E29:H32">SUM(I29,N29,S29,X29,AC29,AH29,AM29)</f>
        <v>10</v>
      </c>
      <c r="F29" s="41">
        <f t="shared" si="9"/>
        <v>40</v>
      </c>
      <c r="G29" s="41">
        <f t="shared" si="9"/>
        <v>15</v>
      </c>
      <c r="H29" s="64">
        <f t="shared" si="9"/>
        <v>35</v>
      </c>
      <c r="I29" s="136"/>
      <c r="J29" s="137"/>
      <c r="K29" s="137"/>
      <c r="L29" s="140"/>
      <c r="M29" s="158"/>
      <c r="N29" s="165"/>
      <c r="O29" s="137"/>
      <c r="P29" s="137"/>
      <c r="Q29" s="140"/>
      <c r="R29" s="158"/>
      <c r="S29" s="165"/>
      <c r="T29" s="137"/>
      <c r="U29" s="137"/>
      <c r="V29" s="140"/>
      <c r="W29" s="158"/>
      <c r="X29" s="165">
        <v>10</v>
      </c>
      <c r="Y29" s="137">
        <v>40</v>
      </c>
      <c r="Z29" s="137">
        <v>15</v>
      </c>
      <c r="AA29" s="140">
        <v>35</v>
      </c>
      <c r="AB29" s="158">
        <v>4</v>
      </c>
      <c r="AC29" s="165"/>
      <c r="AD29" s="137"/>
      <c r="AE29" s="137"/>
      <c r="AF29" s="140"/>
      <c r="AG29" s="158"/>
      <c r="AH29" s="165"/>
      <c r="AI29" s="137"/>
      <c r="AJ29" s="185"/>
      <c r="AK29" s="186"/>
      <c r="AL29" s="187"/>
      <c r="AM29" s="165"/>
      <c r="AN29" s="137"/>
      <c r="AO29" s="137"/>
      <c r="AP29" s="140"/>
      <c r="AQ29" s="167"/>
      <c r="AR29" s="112"/>
      <c r="AS29" s="113" t="s">
        <v>11</v>
      </c>
      <c r="AT29" s="16"/>
      <c r="AU29" s="3"/>
    </row>
    <row r="30" spans="2:47" ht="15.75">
      <c r="B30" s="24">
        <f>(B29+1)</f>
        <v>19</v>
      </c>
      <c r="C30" s="19" t="s">
        <v>54</v>
      </c>
      <c r="D30" s="59">
        <f t="shared" si="7"/>
        <v>125</v>
      </c>
      <c r="E30" s="54">
        <f t="shared" si="9"/>
        <v>10</v>
      </c>
      <c r="F30" s="41">
        <f t="shared" si="9"/>
        <v>50</v>
      </c>
      <c r="G30" s="41">
        <f t="shared" si="9"/>
        <v>15</v>
      </c>
      <c r="H30" s="64">
        <f t="shared" si="9"/>
        <v>50</v>
      </c>
      <c r="I30" s="136"/>
      <c r="J30" s="137"/>
      <c r="K30" s="137"/>
      <c r="L30" s="140"/>
      <c r="M30" s="158"/>
      <c r="N30" s="165"/>
      <c r="O30" s="137"/>
      <c r="P30" s="137"/>
      <c r="Q30" s="140"/>
      <c r="R30" s="158"/>
      <c r="S30" s="165"/>
      <c r="T30" s="137"/>
      <c r="U30" s="137"/>
      <c r="V30" s="140"/>
      <c r="W30" s="158"/>
      <c r="X30" s="165">
        <v>10</v>
      </c>
      <c r="Y30" s="137">
        <v>50</v>
      </c>
      <c r="Z30" s="137">
        <v>15</v>
      </c>
      <c r="AA30" s="140">
        <v>50</v>
      </c>
      <c r="AB30" s="158">
        <v>5</v>
      </c>
      <c r="AC30" s="165"/>
      <c r="AD30" s="137"/>
      <c r="AE30" s="137"/>
      <c r="AF30" s="140"/>
      <c r="AG30" s="158"/>
      <c r="AH30" s="165"/>
      <c r="AI30" s="137"/>
      <c r="AJ30" s="137"/>
      <c r="AK30" s="140"/>
      <c r="AL30" s="158"/>
      <c r="AM30" s="165"/>
      <c r="AN30" s="137"/>
      <c r="AO30" s="137"/>
      <c r="AP30" s="140"/>
      <c r="AQ30" s="167"/>
      <c r="AR30" s="112" t="s">
        <v>11</v>
      </c>
      <c r="AS30" s="113"/>
      <c r="AT30" s="16"/>
      <c r="AU30" s="3"/>
    </row>
    <row r="31" spans="2:47" ht="15.75" customHeight="1">
      <c r="B31" s="17">
        <v>19</v>
      </c>
      <c r="C31" s="19" t="s">
        <v>55</v>
      </c>
      <c r="D31" s="59">
        <f t="shared" si="7"/>
        <v>125</v>
      </c>
      <c r="E31" s="54">
        <f t="shared" si="9"/>
        <v>10</v>
      </c>
      <c r="F31" s="41">
        <f t="shared" si="9"/>
        <v>40</v>
      </c>
      <c r="G31" s="41">
        <f t="shared" si="9"/>
        <v>20</v>
      </c>
      <c r="H31" s="64">
        <f t="shared" si="9"/>
        <v>55</v>
      </c>
      <c r="I31" s="136"/>
      <c r="J31" s="137"/>
      <c r="K31" s="137"/>
      <c r="L31" s="140"/>
      <c r="M31" s="158"/>
      <c r="N31" s="165"/>
      <c r="O31" s="137"/>
      <c r="P31" s="137"/>
      <c r="Q31" s="140"/>
      <c r="R31" s="158"/>
      <c r="S31" s="165"/>
      <c r="T31" s="137"/>
      <c r="U31" s="137"/>
      <c r="V31" s="140"/>
      <c r="W31" s="158"/>
      <c r="X31" s="165"/>
      <c r="Y31" s="137"/>
      <c r="Z31" s="137"/>
      <c r="AA31" s="140"/>
      <c r="AB31" s="158"/>
      <c r="AC31" s="165"/>
      <c r="AD31" s="137"/>
      <c r="AE31" s="137"/>
      <c r="AF31" s="140"/>
      <c r="AG31" s="158"/>
      <c r="AH31" s="165">
        <v>10</v>
      </c>
      <c r="AI31" s="137">
        <v>40</v>
      </c>
      <c r="AJ31" s="185">
        <v>20</v>
      </c>
      <c r="AK31" s="186">
        <v>55</v>
      </c>
      <c r="AL31" s="187">
        <v>5</v>
      </c>
      <c r="AM31" s="165"/>
      <c r="AN31" s="137"/>
      <c r="AO31" s="137"/>
      <c r="AP31" s="140"/>
      <c r="AQ31" s="167"/>
      <c r="AR31" s="112" t="s">
        <v>11</v>
      </c>
      <c r="AS31" s="113"/>
      <c r="AT31" s="16"/>
      <c r="AU31" s="3"/>
    </row>
    <row r="32" spans="2:47" ht="15.75" customHeight="1">
      <c r="B32" s="24">
        <f>(B31+1)</f>
        <v>20</v>
      </c>
      <c r="C32" s="19" t="s">
        <v>56</v>
      </c>
      <c r="D32" s="59">
        <f t="shared" si="7"/>
        <v>100</v>
      </c>
      <c r="E32" s="54">
        <f t="shared" si="9"/>
        <v>10</v>
      </c>
      <c r="F32" s="41">
        <f t="shared" si="9"/>
        <v>40</v>
      </c>
      <c r="G32" s="41">
        <f t="shared" si="9"/>
        <v>20</v>
      </c>
      <c r="H32" s="64">
        <f t="shared" si="9"/>
        <v>30</v>
      </c>
      <c r="I32" s="136"/>
      <c r="J32" s="137"/>
      <c r="K32" s="137"/>
      <c r="L32" s="140"/>
      <c r="M32" s="158"/>
      <c r="N32" s="165"/>
      <c r="O32" s="137"/>
      <c r="P32" s="137"/>
      <c r="Q32" s="140"/>
      <c r="R32" s="158"/>
      <c r="S32" s="165"/>
      <c r="T32" s="137"/>
      <c r="U32" s="137"/>
      <c r="V32" s="140"/>
      <c r="W32" s="158"/>
      <c r="X32" s="165"/>
      <c r="Y32" s="137"/>
      <c r="Z32" s="137"/>
      <c r="AA32" s="140"/>
      <c r="AB32" s="158"/>
      <c r="AC32" s="165"/>
      <c r="AD32" s="137"/>
      <c r="AE32" s="137"/>
      <c r="AF32" s="140"/>
      <c r="AG32" s="158"/>
      <c r="AH32" s="165">
        <v>10</v>
      </c>
      <c r="AI32" s="137">
        <v>40</v>
      </c>
      <c r="AJ32" s="185">
        <v>20</v>
      </c>
      <c r="AK32" s="186">
        <v>30</v>
      </c>
      <c r="AL32" s="187">
        <v>4</v>
      </c>
      <c r="AM32" s="165"/>
      <c r="AN32" s="137"/>
      <c r="AO32" s="137"/>
      <c r="AP32" s="140"/>
      <c r="AQ32" s="167"/>
      <c r="AR32" s="112" t="s">
        <v>11</v>
      </c>
      <c r="AS32" s="113"/>
      <c r="AT32" s="16"/>
      <c r="AU32" s="3"/>
    </row>
    <row r="33" spans="2:47" ht="15.75" customHeight="1">
      <c r="B33" s="17">
        <v>20</v>
      </c>
      <c r="C33" s="19" t="s">
        <v>57</v>
      </c>
      <c r="D33" s="59">
        <f t="shared" si="7"/>
        <v>75</v>
      </c>
      <c r="E33" s="54">
        <f aca="true" t="shared" si="10" ref="E33:E41">SUM(I33,N33,S33,X33,AC33,AH33,AM33)</f>
        <v>10</v>
      </c>
      <c r="F33" s="41">
        <f aca="true" t="shared" si="11" ref="F33:F41">SUM(J33,O33,T33,Y33,AD33,AI33,AN33)</f>
        <v>40</v>
      </c>
      <c r="G33" s="41">
        <f aca="true" t="shared" si="12" ref="G33:G41">SUM(K33,P33,U33,Z33,AE33,AJ33,AO33)</f>
        <v>15</v>
      </c>
      <c r="H33" s="64">
        <f aca="true" t="shared" si="13" ref="H33:H41">SUM(L33,Q33,V33,AA33,AF33,AK33,AP33)</f>
        <v>10</v>
      </c>
      <c r="I33" s="136"/>
      <c r="J33" s="137"/>
      <c r="K33" s="137"/>
      <c r="L33" s="140"/>
      <c r="M33" s="158"/>
      <c r="N33" s="165"/>
      <c r="O33" s="137"/>
      <c r="P33" s="137"/>
      <c r="Q33" s="140"/>
      <c r="R33" s="158"/>
      <c r="S33" s="165"/>
      <c r="T33" s="137"/>
      <c r="U33" s="137"/>
      <c r="V33" s="140"/>
      <c r="W33" s="158"/>
      <c r="X33" s="165"/>
      <c r="Y33" s="137"/>
      <c r="Z33" s="137"/>
      <c r="AA33" s="140"/>
      <c r="AB33" s="158"/>
      <c r="AC33" s="165">
        <v>10</v>
      </c>
      <c r="AD33" s="137">
        <v>40</v>
      </c>
      <c r="AE33" s="137">
        <v>15</v>
      </c>
      <c r="AF33" s="140">
        <v>10</v>
      </c>
      <c r="AG33" s="158">
        <v>3</v>
      </c>
      <c r="AH33" s="165"/>
      <c r="AI33" s="137"/>
      <c r="AJ33" s="185"/>
      <c r="AK33" s="186"/>
      <c r="AL33" s="187"/>
      <c r="AM33" s="165"/>
      <c r="AN33" s="137"/>
      <c r="AO33" s="137"/>
      <c r="AP33" s="140"/>
      <c r="AQ33" s="167"/>
      <c r="AR33" s="112" t="s">
        <v>11</v>
      </c>
      <c r="AS33" s="113"/>
      <c r="AT33" s="16"/>
      <c r="AU33" s="3"/>
    </row>
    <row r="34" spans="2:47" ht="15.75">
      <c r="B34" s="24">
        <f>(B33+1)</f>
        <v>21</v>
      </c>
      <c r="C34" s="19" t="s">
        <v>58</v>
      </c>
      <c r="D34" s="59">
        <f t="shared" si="7"/>
        <v>125</v>
      </c>
      <c r="E34" s="54">
        <f t="shared" si="10"/>
        <v>10</v>
      </c>
      <c r="F34" s="41">
        <f t="shared" si="11"/>
        <v>40</v>
      </c>
      <c r="G34" s="41">
        <f t="shared" si="12"/>
        <v>15</v>
      </c>
      <c r="H34" s="64">
        <f t="shared" si="13"/>
        <v>60</v>
      </c>
      <c r="I34" s="136"/>
      <c r="J34" s="137"/>
      <c r="K34" s="137"/>
      <c r="L34" s="140"/>
      <c r="M34" s="158"/>
      <c r="N34" s="165"/>
      <c r="O34" s="137"/>
      <c r="P34" s="137"/>
      <c r="Q34" s="140"/>
      <c r="R34" s="158"/>
      <c r="S34" s="165">
        <v>10</v>
      </c>
      <c r="T34" s="137">
        <v>40</v>
      </c>
      <c r="U34" s="137">
        <v>15</v>
      </c>
      <c r="V34" s="140">
        <v>60</v>
      </c>
      <c r="W34" s="158">
        <v>5</v>
      </c>
      <c r="X34" s="165"/>
      <c r="Y34" s="137"/>
      <c r="Z34" s="137"/>
      <c r="AA34" s="140"/>
      <c r="AB34" s="158"/>
      <c r="AC34" s="165"/>
      <c r="AD34" s="137"/>
      <c r="AE34" s="137"/>
      <c r="AF34" s="140"/>
      <c r="AG34" s="158"/>
      <c r="AH34" s="165"/>
      <c r="AI34" s="137"/>
      <c r="AJ34" s="185"/>
      <c r="AK34" s="186"/>
      <c r="AL34" s="187"/>
      <c r="AM34" s="165"/>
      <c r="AN34" s="137"/>
      <c r="AO34" s="137"/>
      <c r="AP34" s="140"/>
      <c r="AQ34" s="167"/>
      <c r="AR34" s="112"/>
      <c r="AS34" s="113" t="s">
        <v>11</v>
      </c>
      <c r="AT34" s="16"/>
      <c r="AU34" s="3"/>
    </row>
    <row r="35" spans="2:47" ht="15.75">
      <c r="B35" s="17">
        <v>21</v>
      </c>
      <c r="C35" s="19" t="s">
        <v>59</v>
      </c>
      <c r="D35" s="59">
        <f t="shared" si="7"/>
        <v>100</v>
      </c>
      <c r="E35" s="54">
        <f t="shared" si="10"/>
        <v>10</v>
      </c>
      <c r="F35" s="41">
        <f t="shared" si="11"/>
        <v>50</v>
      </c>
      <c r="G35" s="41">
        <f t="shared" si="12"/>
        <v>15</v>
      </c>
      <c r="H35" s="64">
        <f t="shared" si="13"/>
        <v>25</v>
      </c>
      <c r="I35" s="136"/>
      <c r="J35" s="137"/>
      <c r="K35" s="137"/>
      <c r="L35" s="140"/>
      <c r="M35" s="158"/>
      <c r="N35" s="165"/>
      <c r="O35" s="137"/>
      <c r="P35" s="137"/>
      <c r="Q35" s="140"/>
      <c r="R35" s="158"/>
      <c r="S35" s="165"/>
      <c r="T35" s="137"/>
      <c r="U35" s="137"/>
      <c r="V35" s="140"/>
      <c r="W35" s="158"/>
      <c r="X35" s="165">
        <v>10</v>
      </c>
      <c r="Y35" s="137">
        <v>50</v>
      </c>
      <c r="Z35" s="137">
        <v>15</v>
      </c>
      <c r="AA35" s="140">
        <v>25</v>
      </c>
      <c r="AB35" s="158">
        <v>4</v>
      </c>
      <c r="AC35" s="165"/>
      <c r="AD35" s="137"/>
      <c r="AE35" s="137"/>
      <c r="AF35" s="140"/>
      <c r="AG35" s="158"/>
      <c r="AH35" s="165"/>
      <c r="AI35" s="137"/>
      <c r="AJ35" s="185"/>
      <c r="AK35" s="186"/>
      <c r="AL35" s="187"/>
      <c r="AM35" s="165"/>
      <c r="AN35" s="137"/>
      <c r="AO35" s="137"/>
      <c r="AP35" s="140"/>
      <c r="AQ35" s="167"/>
      <c r="AR35" s="112" t="s">
        <v>11</v>
      </c>
      <c r="AS35" s="113"/>
      <c r="AT35" s="16"/>
      <c r="AU35" s="3"/>
    </row>
    <row r="36" spans="2:47" ht="15.75">
      <c r="B36" s="24">
        <f>(B35+1)</f>
        <v>22</v>
      </c>
      <c r="C36" s="19" t="s">
        <v>60</v>
      </c>
      <c r="D36" s="59">
        <f t="shared" si="7"/>
        <v>75</v>
      </c>
      <c r="E36" s="54">
        <f t="shared" si="10"/>
        <v>10</v>
      </c>
      <c r="F36" s="41">
        <f t="shared" si="11"/>
        <v>40</v>
      </c>
      <c r="G36" s="41">
        <f t="shared" si="12"/>
        <v>15</v>
      </c>
      <c r="H36" s="64">
        <f t="shared" si="13"/>
        <v>10</v>
      </c>
      <c r="I36" s="136"/>
      <c r="J36" s="137"/>
      <c r="K36" s="137"/>
      <c r="L36" s="140"/>
      <c r="M36" s="158"/>
      <c r="N36" s="165"/>
      <c r="O36" s="137"/>
      <c r="P36" s="137"/>
      <c r="Q36" s="140"/>
      <c r="R36" s="158"/>
      <c r="S36" s="165"/>
      <c r="T36" s="137"/>
      <c r="U36" s="137"/>
      <c r="V36" s="140"/>
      <c r="W36" s="158"/>
      <c r="X36" s="165"/>
      <c r="Y36" s="137"/>
      <c r="Z36" s="137"/>
      <c r="AA36" s="140"/>
      <c r="AB36" s="158"/>
      <c r="AC36" s="165">
        <v>10</v>
      </c>
      <c r="AD36" s="137">
        <v>40</v>
      </c>
      <c r="AE36" s="137">
        <v>15</v>
      </c>
      <c r="AF36" s="140">
        <v>10</v>
      </c>
      <c r="AG36" s="158">
        <v>3</v>
      </c>
      <c r="AH36" s="165"/>
      <c r="AI36" s="137"/>
      <c r="AJ36" s="185"/>
      <c r="AK36" s="186"/>
      <c r="AL36" s="187"/>
      <c r="AM36" s="165"/>
      <c r="AN36" s="137"/>
      <c r="AO36" s="137"/>
      <c r="AP36" s="140"/>
      <c r="AQ36" s="167"/>
      <c r="AR36" s="112" t="s">
        <v>11</v>
      </c>
      <c r="AS36" s="113"/>
      <c r="AT36" s="16"/>
      <c r="AU36" s="3"/>
    </row>
    <row r="37" spans="2:47" ht="15.75">
      <c r="B37" s="17">
        <v>22</v>
      </c>
      <c r="C37" s="91" t="s">
        <v>61</v>
      </c>
      <c r="D37" s="59">
        <f t="shared" si="7"/>
        <v>125</v>
      </c>
      <c r="E37" s="54">
        <f t="shared" si="10"/>
        <v>10</v>
      </c>
      <c r="F37" s="41">
        <f t="shared" si="11"/>
        <v>40</v>
      </c>
      <c r="G37" s="41">
        <f t="shared" si="12"/>
        <v>15</v>
      </c>
      <c r="H37" s="64">
        <f t="shared" si="13"/>
        <v>60</v>
      </c>
      <c r="I37" s="136"/>
      <c r="J37" s="137"/>
      <c r="K37" s="137"/>
      <c r="L37" s="140"/>
      <c r="M37" s="158"/>
      <c r="N37" s="165"/>
      <c r="O37" s="137"/>
      <c r="P37" s="137"/>
      <c r="Q37" s="140"/>
      <c r="R37" s="158"/>
      <c r="S37" s="165">
        <v>10</v>
      </c>
      <c r="T37" s="137">
        <v>40</v>
      </c>
      <c r="U37" s="137">
        <v>15</v>
      </c>
      <c r="V37" s="140">
        <v>60</v>
      </c>
      <c r="W37" s="158">
        <v>5</v>
      </c>
      <c r="X37" s="165"/>
      <c r="Y37" s="137"/>
      <c r="Z37" s="137"/>
      <c r="AA37" s="140"/>
      <c r="AB37" s="158"/>
      <c r="AC37" s="165"/>
      <c r="AD37" s="137"/>
      <c r="AE37" s="137"/>
      <c r="AF37" s="140"/>
      <c r="AG37" s="158"/>
      <c r="AH37" s="165"/>
      <c r="AI37" s="137"/>
      <c r="AJ37" s="137"/>
      <c r="AK37" s="140"/>
      <c r="AL37" s="158"/>
      <c r="AM37" s="165"/>
      <c r="AN37" s="137"/>
      <c r="AO37" s="137"/>
      <c r="AP37" s="140"/>
      <c r="AQ37" s="167"/>
      <c r="AR37" s="112" t="s">
        <v>11</v>
      </c>
      <c r="AS37" s="113"/>
      <c r="AT37" s="16"/>
      <c r="AU37" s="3"/>
    </row>
    <row r="38" spans="2:47" ht="15.75">
      <c r="B38" s="24">
        <f>(B37+1)</f>
        <v>23</v>
      </c>
      <c r="C38" s="91" t="s">
        <v>62</v>
      </c>
      <c r="D38" s="59">
        <f t="shared" si="7"/>
        <v>100</v>
      </c>
      <c r="E38" s="54">
        <f t="shared" si="10"/>
        <v>10</v>
      </c>
      <c r="F38" s="41">
        <f t="shared" si="11"/>
        <v>50</v>
      </c>
      <c r="G38" s="41">
        <f t="shared" si="12"/>
        <v>15</v>
      </c>
      <c r="H38" s="64">
        <f t="shared" si="13"/>
        <v>25</v>
      </c>
      <c r="I38" s="136"/>
      <c r="J38" s="137"/>
      <c r="K38" s="137"/>
      <c r="L38" s="140"/>
      <c r="M38" s="158"/>
      <c r="N38" s="165"/>
      <c r="O38" s="137"/>
      <c r="P38" s="137"/>
      <c r="Q38" s="140"/>
      <c r="R38" s="158"/>
      <c r="S38" s="165"/>
      <c r="T38" s="137"/>
      <c r="U38" s="137"/>
      <c r="V38" s="140"/>
      <c r="W38" s="158"/>
      <c r="X38" s="165"/>
      <c r="Y38" s="137"/>
      <c r="Z38" s="137"/>
      <c r="AA38" s="140"/>
      <c r="AB38" s="158"/>
      <c r="AC38" s="165">
        <v>10</v>
      </c>
      <c r="AD38" s="137">
        <v>50</v>
      </c>
      <c r="AE38" s="137">
        <v>15</v>
      </c>
      <c r="AF38" s="140">
        <v>25</v>
      </c>
      <c r="AG38" s="158">
        <v>4</v>
      </c>
      <c r="AH38" s="165"/>
      <c r="AI38" s="137"/>
      <c r="AJ38" s="137"/>
      <c r="AK38" s="140"/>
      <c r="AL38" s="158"/>
      <c r="AM38" s="165"/>
      <c r="AN38" s="137"/>
      <c r="AO38" s="137"/>
      <c r="AP38" s="140"/>
      <c r="AQ38" s="167"/>
      <c r="AR38" s="112" t="s">
        <v>11</v>
      </c>
      <c r="AS38" s="113"/>
      <c r="AT38" s="16"/>
      <c r="AU38" s="3"/>
    </row>
    <row r="39" spans="2:47" ht="15.75">
      <c r="B39" s="17">
        <v>23</v>
      </c>
      <c r="C39" s="91" t="s">
        <v>63</v>
      </c>
      <c r="D39" s="59">
        <f t="shared" si="7"/>
        <v>150</v>
      </c>
      <c r="E39" s="54">
        <f t="shared" si="10"/>
        <v>20</v>
      </c>
      <c r="F39" s="41">
        <f t="shared" si="11"/>
        <v>45</v>
      </c>
      <c r="G39" s="41">
        <f t="shared" si="12"/>
        <v>15</v>
      </c>
      <c r="H39" s="64">
        <f t="shared" si="13"/>
        <v>70</v>
      </c>
      <c r="I39" s="136">
        <v>20</v>
      </c>
      <c r="J39" s="137">
        <v>45</v>
      </c>
      <c r="K39" s="137">
        <v>15</v>
      </c>
      <c r="L39" s="140">
        <v>70</v>
      </c>
      <c r="M39" s="158">
        <v>6</v>
      </c>
      <c r="N39" s="165"/>
      <c r="O39" s="137"/>
      <c r="P39" s="137"/>
      <c r="Q39" s="140"/>
      <c r="R39" s="158"/>
      <c r="S39" s="165"/>
      <c r="T39" s="137"/>
      <c r="U39" s="137"/>
      <c r="V39" s="140"/>
      <c r="W39" s="158"/>
      <c r="X39" s="165"/>
      <c r="Y39" s="137"/>
      <c r="Z39" s="137"/>
      <c r="AA39" s="140"/>
      <c r="AB39" s="158"/>
      <c r="AC39" s="165"/>
      <c r="AD39" s="137"/>
      <c r="AE39" s="137"/>
      <c r="AF39" s="140"/>
      <c r="AG39" s="158"/>
      <c r="AH39" s="165"/>
      <c r="AI39" s="137"/>
      <c r="AJ39" s="137"/>
      <c r="AK39" s="140"/>
      <c r="AL39" s="158"/>
      <c r="AM39" s="165"/>
      <c r="AN39" s="137"/>
      <c r="AO39" s="137"/>
      <c r="AP39" s="140"/>
      <c r="AQ39" s="167"/>
      <c r="AR39" s="112" t="s">
        <v>11</v>
      </c>
      <c r="AS39" s="113"/>
      <c r="AT39" s="16"/>
      <c r="AU39" s="3"/>
    </row>
    <row r="40" spans="2:47" ht="15.75">
      <c r="B40" s="24">
        <f>(B39+1)</f>
        <v>24</v>
      </c>
      <c r="C40" s="91" t="s">
        <v>64</v>
      </c>
      <c r="D40" s="59">
        <f t="shared" si="7"/>
        <v>75</v>
      </c>
      <c r="E40" s="54">
        <f t="shared" si="10"/>
        <v>10</v>
      </c>
      <c r="F40" s="41">
        <f t="shared" si="11"/>
        <v>20</v>
      </c>
      <c r="G40" s="41">
        <f t="shared" si="12"/>
        <v>15</v>
      </c>
      <c r="H40" s="64">
        <f t="shared" si="13"/>
        <v>30</v>
      </c>
      <c r="I40" s="136"/>
      <c r="J40" s="137"/>
      <c r="K40" s="137"/>
      <c r="L40" s="140"/>
      <c r="M40" s="158"/>
      <c r="N40" s="165"/>
      <c r="O40" s="137"/>
      <c r="P40" s="137"/>
      <c r="Q40" s="140"/>
      <c r="R40" s="158"/>
      <c r="S40" s="165">
        <v>10</v>
      </c>
      <c r="T40" s="137">
        <v>20</v>
      </c>
      <c r="U40" s="137">
        <v>15</v>
      </c>
      <c r="V40" s="140">
        <v>30</v>
      </c>
      <c r="W40" s="158">
        <v>3</v>
      </c>
      <c r="X40" s="165"/>
      <c r="Y40" s="137"/>
      <c r="Z40" s="137"/>
      <c r="AA40" s="140"/>
      <c r="AB40" s="158"/>
      <c r="AC40" s="169"/>
      <c r="AD40" s="134"/>
      <c r="AE40" s="134"/>
      <c r="AF40" s="135"/>
      <c r="AG40" s="159"/>
      <c r="AH40" s="165"/>
      <c r="AI40" s="137"/>
      <c r="AJ40" s="137"/>
      <c r="AK40" s="140"/>
      <c r="AL40" s="158"/>
      <c r="AM40" s="165"/>
      <c r="AN40" s="137"/>
      <c r="AO40" s="137"/>
      <c r="AP40" s="140"/>
      <c r="AQ40" s="167"/>
      <c r="AR40" s="112"/>
      <c r="AS40" s="113" t="s">
        <v>11</v>
      </c>
      <c r="AT40" s="16"/>
      <c r="AU40" s="3"/>
    </row>
    <row r="41" spans="2:91" s="25" customFormat="1" ht="15" customHeight="1">
      <c r="B41" s="17">
        <v>24</v>
      </c>
      <c r="C41" s="94" t="s">
        <v>65</v>
      </c>
      <c r="D41" s="59">
        <f t="shared" si="7"/>
        <v>25</v>
      </c>
      <c r="E41" s="54">
        <f t="shared" si="10"/>
        <v>10</v>
      </c>
      <c r="F41" s="41">
        <f t="shared" si="11"/>
        <v>10</v>
      </c>
      <c r="G41" s="41">
        <f t="shared" si="12"/>
        <v>5</v>
      </c>
      <c r="H41" s="64">
        <f t="shared" si="13"/>
        <v>0</v>
      </c>
      <c r="I41" s="136"/>
      <c r="J41" s="137"/>
      <c r="K41" s="137"/>
      <c r="L41" s="140"/>
      <c r="M41" s="158"/>
      <c r="N41" s="165"/>
      <c r="O41" s="137"/>
      <c r="P41" s="137"/>
      <c r="Q41" s="140"/>
      <c r="R41" s="158"/>
      <c r="S41" s="165"/>
      <c r="T41" s="137"/>
      <c r="U41" s="137"/>
      <c r="V41" s="140"/>
      <c r="W41" s="158"/>
      <c r="X41" s="165"/>
      <c r="Y41" s="137"/>
      <c r="Z41" s="137"/>
      <c r="AA41" s="140"/>
      <c r="AB41" s="158"/>
      <c r="AC41" s="165">
        <v>10</v>
      </c>
      <c r="AD41" s="137">
        <v>10</v>
      </c>
      <c r="AE41" s="137">
        <v>5</v>
      </c>
      <c r="AF41" s="140"/>
      <c r="AG41" s="158">
        <v>1</v>
      </c>
      <c r="AH41" s="165"/>
      <c r="AI41" s="137"/>
      <c r="AJ41" s="185"/>
      <c r="AK41" s="186"/>
      <c r="AL41" s="187"/>
      <c r="AM41" s="165"/>
      <c r="AN41" s="137"/>
      <c r="AO41" s="137"/>
      <c r="AP41" s="140"/>
      <c r="AQ41" s="167"/>
      <c r="AR41" s="112"/>
      <c r="AS41" s="113" t="s">
        <v>11</v>
      </c>
      <c r="AT41" s="27"/>
      <c r="AU41" s="28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</row>
    <row r="42" spans="2:91" s="25" customFormat="1" ht="15.75">
      <c r="B42" s="24">
        <f>(B41+1)</f>
        <v>25</v>
      </c>
      <c r="C42" s="92" t="s">
        <v>66</v>
      </c>
      <c r="D42" s="59">
        <f t="shared" si="7"/>
        <v>25</v>
      </c>
      <c r="E42" s="54">
        <f aca="true" t="shared" si="14" ref="E42:E49">SUM(I42,N42,S42,X42,AC42,AH42,AM42)</f>
        <v>15</v>
      </c>
      <c r="F42" s="41">
        <f aca="true" t="shared" si="15" ref="F42:F49">SUM(J42,O42,T42,Y42,AD42,AI42,AN42)</f>
        <v>0</v>
      </c>
      <c r="G42" s="41">
        <f aca="true" t="shared" si="16" ref="G42:G49">SUM(K42,P42,U42,Z42,AE42,AJ42,AO42)</f>
        <v>10</v>
      </c>
      <c r="H42" s="64">
        <f aca="true" t="shared" si="17" ref="H42:H49">SUM(L42,Q42,V42,AA42,AF42,AK42,AP42)</f>
        <v>0</v>
      </c>
      <c r="I42" s="136"/>
      <c r="J42" s="137"/>
      <c r="K42" s="137"/>
      <c r="L42" s="140"/>
      <c r="M42" s="158"/>
      <c r="N42" s="165"/>
      <c r="O42" s="137"/>
      <c r="P42" s="137"/>
      <c r="Q42" s="140"/>
      <c r="R42" s="158"/>
      <c r="S42" s="165"/>
      <c r="T42" s="137"/>
      <c r="U42" s="137"/>
      <c r="V42" s="140"/>
      <c r="W42" s="158"/>
      <c r="X42" s="165">
        <v>15</v>
      </c>
      <c r="Y42" s="137"/>
      <c r="Z42" s="137">
        <v>10</v>
      </c>
      <c r="AA42" s="140"/>
      <c r="AB42" s="158">
        <v>1</v>
      </c>
      <c r="AC42" s="165"/>
      <c r="AD42" s="137"/>
      <c r="AE42" s="137"/>
      <c r="AF42" s="140"/>
      <c r="AG42" s="158"/>
      <c r="AH42" s="165"/>
      <c r="AI42" s="137"/>
      <c r="AJ42" s="185"/>
      <c r="AK42" s="186"/>
      <c r="AL42" s="187"/>
      <c r="AM42" s="165"/>
      <c r="AN42" s="137"/>
      <c r="AO42" s="137"/>
      <c r="AP42" s="140"/>
      <c r="AQ42" s="167"/>
      <c r="AR42" s="112"/>
      <c r="AS42" s="113" t="s">
        <v>11</v>
      </c>
      <c r="AT42" s="27"/>
      <c r="AU42" s="28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</row>
    <row r="43" spans="2:91" s="25" customFormat="1" ht="15.75">
      <c r="B43" s="17">
        <v>25</v>
      </c>
      <c r="C43" s="92" t="s">
        <v>67</v>
      </c>
      <c r="D43" s="59">
        <f t="shared" si="7"/>
        <v>25</v>
      </c>
      <c r="E43" s="54">
        <f t="shared" si="14"/>
        <v>10</v>
      </c>
      <c r="F43" s="41">
        <f t="shared" si="15"/>
        <v>10</v>
      </c>
      <c r="G43" s="41">
        <f t="shared" si="16"/>
        <v>5</v>
      </c>
      <c r="H43" s="64">
        <f t="shared" si="17"/>
        <v>0</v>
      </c>
      <c r="I43" s="136"/>
      <c r="J43" s="137"/>
      <c r="K43" s="137"/>
      <c r="L43" s="140"/>
      <c r="M43" s="158"/>
      <c r="N43" s="165"/>
      <c r="O43" s="137"/>
      <c r="P43" s="137"/>
      <c r="Q43" s="140"/>
      <c r="R43" s="158"/>
      <c r="S43" s="165"/>
      <c r="T43" s="137"/>
      <c r="U43" s="137"/>
      <c r="V43" s="140"/>
      <c r="W43" s="158"/>
      <c r="X43" s="165"/>
      <c r="Y43" s="137"/>
      <c r="Z43" s="137"/>
      <c r="AA43" s="140"/>
      <c r="AB43" s="158"/>
      <c r="AC43" s="165">
        <v>10</v>
      </c>
      <c r="AD43" s="137">
        <v>10</v>
      </c>
      <c r="AE43" s="137">
        <v>5</v>
      </c>
      <c r="AF43" s="140"/>
      <c r="AG43" s="158">
        <v>1</v>
      </c>
      <c r="AH43" s="165"/>
      <c r="AI43" s="137"/>
      <c r="AJ43" s="137"/>
      <c r="AK43" s="140"/>
      <c r="AL43" s="158"/>
      <c r="AM43" s="165"/>
      <c r="AN43" s="137"/>
      <c r="AO43" s="137"/>
      <c r="AP43" s="140"/>
      <c r="AQ43" s="167"/>
      <c r="AR43" s="112"/>
      <c r="AS43" s="113" t="s">
        <v>11</v>
      </c>
      <c r="AT43" s="27"/>
      <c r="AU43" s="28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</row>
    <row r="44" spans="2:91" s="25" customFormat="1" ht="15.75">
      <c r="B44" s="24">
        <f>(B43+1)</f>
        <v>26</v>
      </c>
      <c r="C44" s="95" t="s">
        <v>68</v>
      </c>
      <c r="D44" s="59">
        <f>SUM(E44:H44)</f>
        <v>70</v>
      </c>
      <c r="E44" s="54">
        <f t="shared" si="14"/>
        <v>10</v>
      </c>
      <c r="F44" s="41">
        <f t="shared" si="15"/>
        <v>20</v>
      </c>
      <c r="G44" s="41">
        <f t="shared" si="16"/>
        <v>20</v>
      </c>
      <c r="H44" s="64">
        <f t="shared" si="17"/>
        <v>20</v>
      </c>
      <c r="I44" s="136"/>
      <c r="J44" s="137"/>
      <c r="K44" s="137"/>
      <c r="L44" s="140"/>
      <c r="M44" s="158"/>
      <c r="N44" s="165"/>
      <c r="O44" s="137"/>
      <c r="P44" s="137"/>
      <c r="Q44" s="140"/>
      <c r="R44" s="158"/>
      <c r="S44" s="165"/>
      <c r="T44" s="137"/>
      <c r="U44" s="137"/>
      <c r="V44" s="140"/>
      <c r="W44" s="158"/>
      <c r="X44" s="165"/>
      <c r="Y44" s="137"/>
      <c r="Z44" s="137"/>
      <c r="AA44" s="140"/>
      <c r="AB44" s="158"/>
      <c r="AC44" s="165"/>
      <c r="AD44" s="137"/>
      <c r="AE44" s="137"/>
      <c r="AF44" s="140"/>
      <c r="AG44" s="158"/>
      <c r="AH44" s="165">
        <v>10</v>
      </c>
      <c r="AI44" s="137">
        <v>20</v>
      </c>
      <c r="AJ44" s="185">
        <v>20</v>
      </c>
      <c r="AK44" s="186">
        <v>20</v>
      </c>
      <c r="AL44" s="187">
        <v>3</v>
      </c>
      <c r="AM44" s="165"/>
      <c r="AN44" s="137"/>
      <c r="AO44" s="137"/>
      <c r="AP44" s="140"/>
      <c r="AQ44" s="167"/>
      <c r="AR44" s="112"/>
      <c r="AS44" s="113" t="s">
        <v>11</v>
      </c>
      <c r="AT44" s="27"/>
      <c r="AU44" s="28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</row>
    <row r="45" spans="2:91" s="25" customFormat="1" ht="15.75">
      <c r="B45" s="17">
        <v>26</v>
      </c>
      <c r="C45" s="95" t="s">
        <v>69</v>
      </c>
      <c r="D45" s="59">
        <f>SUM(E45:H45)</f>
        <v>70</v>
      </c>
      <c r="E45" s="54">
        <f t="shared" si="14"/>
        <v>10</v>
      </c>
      <c r="F45" s="41">
        <f t="shared" si="15"/>
        <v>20</v>
      </c>
      <c r="G45" s="41">
        <f t="shared" si="16"/>
        <v>20</v>
      </c>
      <c r="H45" s="64">
        <f t="shared" si="17"/>
        <v>20</v>
      </c>
      <c r="I45" s="136"/>
      <c r="J45" s="137"/>
      <c r="K45" s="137"/>
      <c r="L45" s="140"/>
      <c r="M45" s="158"/>
      <c r="N45" s="165"/>
      <c r="O45" s="137"/>
      <c r="P45" s="137"/>
      <c r="Q45" s="140"/>
      <c r="R45" s="158"/>
      <c r="S45" s="165"/>
      <c r="T45" s="137"/>
      <c r="U45" s="137"/>
      <c r="V45" s="140"/>
      <c r="W45" s="158"/>
      <c r="X45" s="165"/>
      <c r="Y45" s="137"/>
      <c r="Z45" s="137"/>
      <c r="AA45" s="140"/>
      <c r="AB45" s="158"/>
      <c r="AC45" s="165"/>
      <c r="AD45" s="137"/>
      <c r="AE45" s="137"/>
      <c r="AF45" s="140"/>
      <c r="AG45" s="158"/>
      <c r="AH45" s="165">
        <v>10</v>
      </c>
      <c r="AI45" s="137">
        <v>20</v>
      </c>
      <c r="AJ45" s="185">
        <v>20</v>
      </c>
      <c r="AK45" s="186">
        <v>20</v>
      </c>
      <c r="AL45" s="187">
        <v>3</v>
      </c>
      <c r="AM45" s="165"/>
      <c r="AN45" s="137"/>
      <c r="AO45" s="137"/>
      <c r="AP45" s="140"/>
      <c r="AQ45" s="167"/>
      <c r="AR45" s="112"/>
      <c r="AS45" s="113" t="s">
        <v>11</v>
      </c>
      <c r="AT45" s="27"/>
      <c r="AU45" s="28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</row>
    <row r="46" spans="2:91" s="25" customFormat="1" ht="15.75">
      <c r="B46" s="24">
        <f>(B45+1)</f>
        <v>27</v>
      </c>
      <c r="C46" s="125" t="s">
        <v>70</v>
      </c>
      <c r="D46" s="59">
        <f t="shared" si="7"/>
        <v>70</v>
      </c>
      <c r="E46" s="54">
        <f t="shared" si="14"/>
        <v>10</v>
      </c>
      <c r="F46" s="41">
        <f t="shared" si="15"/>
        <v>20</v>
      </c>
      <c r="G46" s="41">
        <f t="shared" si="16"/>
        <v>20</v>
      </c>
      <c r="H46" s="64">
        <f t="shared" si="17"/>
        <v>20</v>
      </c>
      <c r="I46" s="136"/>
      <c r="J46" s="137"/>
      <c r="K46" s="137"/>
      <c r="L46" s="140"/>
      <c r="M46" s="158"/>
      <c r="N46" s="165"/>
      <c r="O46" s="137"/>
      <c r="P46" s="137"/>
      <c r="Q46" s="140"/>
      <c r="R46" s="158"/>
      <c r="S46" s="165"/>
      <c r="T46" s="137"/>
      <c r="U46" s="137"/>
      <c r="V46" s="140"/>
      <c r="W46" s="158"/>
      <c r="X46" s="165"/>
      <c r="Y46" s="137"/>
      <c r="Z46" s="137"/>
      <c r="AA46" s="140"/>
      <c r="AB46" s="158"/>
      <c r="AC46" s="165"/>
      <c r="AD46" s="137"/>
      <c r="AE46" s="137"/>
      <c r="AF46" s="140"/>
      <c r="AG46" s="158"/>
      <c r="AH46" s="165"/>
      <c r="AI46" s="137"/>
      <c r="AJ46" s="185"/>
      <c r="AK46" s="186"/>
      <c r="AL46" s="187"/>
      <c r="AM46" s="165">
        <v>10</v>
      </c>
      <c r="AN46" s="137">
        <v>20</v>
      </c>
      <c r="AO46" s="137">
        <v>20</v>
      </c>
      <c r="AP46" s="140">
        <v>20</v>
      </c>
      <c r="AQ46" s="167">
        <v>3</v>
      </c>
      <c r="AR46" s="112"/>
      <c r="AS46" s="113" t="s">
        <v>11</v>
      </c>
      <c r="AT46" s="27"/>
      <c r="AU46" s="28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</row>
    <row r="47" spans="2:47" ht="15.75">
      <c r="B47" s="17">
        <v>27</v>
      </c>
      <c r="C47" s="96" t="s">
        <v>71</v>
      </c>
      <c r="D47" s="59">
        <f t="shared" si="7"/>
        <v>70</v>
      </c>
      <c r="E47" s="54">
        <f t="shared" si="14"/>
        <v>10</v>
      </c>
      <c r="F47" s="41">
        <f t="shared" si="15"/>
        <v>20</v>
      </c>
      <c r="G47" s="41">
        <f t="shared" si="16"/>
        <v>20</v>
      </c>
      <c r="H47" s="64">
        <f t="shared" si="17"/>
        <v>20</v>
      </c>
      <c r="I47" s="136"/>
      <c r="J47" s="137"/>
      <c r="K47" s="137"/>
      <c r="L47" s="140"/>
      <c r="M47" s="158"/>
      <c r="N47" s="165"/>
      <c r="O47" s="137"/>
      <c r="P47" s="137"/>
      <c r="Q47" s="140"/>
      <c r="R47" s="158"/>
      <c r="S47" s="165"/>
      <c r="T47" s="137"/>
      <c r="U47" s="137"/>
      <c r="V47" s="140"/>
      <c r="W47" s="158"/>
      <c r="X47" s="165"/>
      <c r="Y47" s="137"/>
      <c r="Z47" s="137"/>
      <c r="AA47" s="140"/>
      <c r="AB47" s="158"/>
      <c r="AC47" s="162"/>
      <c r="AD47" s="144"/>
      <c r="AE47" s="144"/>
      <c r="AF47" s="160"/>
      <c r="AG47" s="161"/>
      <c r="AH47" s="165"/>
      <c r="AI47" s="137"/>
      <c r="AJ47" s="185"/>
      <c r="AK47" s="186"/>
      <c r="AL47" s="187"/>
      <c r="AM47" s="165">
        <v>10</v>
      </c>
      <c r="AN47" s="137">
        <v>20</v>
      </c>
      <c r="AO47" s="137">
        <v>20</v>
      </c>
      <c r="AP47" s="140">
        <v>20</v>
      </c>
      <c r="AQ47" s="167">
        <v>3</v>
      </c>
      <c r="AR47" s="112"/>
      <c r="AS47" s="113" t="s">
        <v>11</v>
      </c>
      <c r="AT47" s="16"/>
      <c r="AU47" s="3"/>
    </row>
    <row r="48" spans="2:47" ht="15.75">
      <c r="B48" s="24">
        <f>(B47+1)</f>
        <v>28</v>
      </c>
      <c r="C48" s="97" t="s">
        <v>72</v>
      </c>
      <c r="D48" s="59">
        <f t="shared" si="7"/>
        <v>70</v>
      </c>
      <c r="E48" s="54">
        <f t="shared" si="14"/>
        <v>10</v>
      </c>
      <c r="F48" s="41">
        <f t="shared" si="15"/>
        <v>20</v>
      </c>
      <c r="G48" s="41">
        <f t="shared" si="16"/>
        <v>20</v>
      </c>
      <c r="H48" s="64">
        <f t="shared" si="17"/>
        <v>20</v>
      </c>
      <c r="I48" s="136"/>
      <c r="J48" s="137"/>
      <c r="K48" s="137"/>
      <c r="L48" s="140"/>
      <c r="M48" s="158"/>
      <c r="N48" s="165"/>
      <c r="O48" s="137"/>
      <c r="P48" s="137"/>
      <c r="Q48" s="140"/>
      <c r="R48" s="158"/>
      <c r="S48" s="165"/>
      <c r="T48" s="137"/>
      <c r="U48" s="137"/>
      <c r="V48" s="140"/>
      <c r="W48" s="158"/>
      <c r="X48" s="165"/>
      <c r="Y48" s="137"/>
      <c r="Z48" s="137"/>
      <c r="AA48" s="140"/>
      <c r="AB48" s="158"/>
      <c r="AC48" s="165"/>
      <c r="AD48" s="137"/>
      <c r="AE48" s="137"/>
      <c r="AF48" s="140"/>
      <c r="AG48" s="158"/>
      <c r="AH48" s="165"/>
      <c r="AI48" s="137"/>
      <c r="AJ48" s="185"/>
      <c r="AK48" s="186"/>
      <c r="AL48" s="187"/>
      <c r="AM48" s="165">
        <v>10</v>
      </c>
      <c r="AN48" s="137">
        <v>20</v>
      </c>
      <c r="AO48" s="137">
        <v>20</v>
      </c>
      <c r="AP48" s="140">
        <v>20</v>
      </c>
      <c r="AQ48" s="167">
        <v>3</v>
      </c>
      <c r="AR48" s="112"/>
      <c r="AS48" s="113" t="s">
        <v>11</v>
      </c>
      <c r="AT48" s="16"/>
      <c r="AU48" s="3"/>
    </row>
    <row r="49" spans="2:49" ht="15.75">
      <c r="B49" s="17">
        <v>28</v>
      </c>
      <c r="C49" s="97" t="s">
        <v>73</v>
      </c>
      <c r="D49" s="59">
        <f t="shared" si="7"/>
        <v>70</v>
      </c>
      <c r="E49" s="54">
        <f t="shared" si="14"/>
        <v>10</v>
      </c>
      <c r="F49" s="41">
        <f t="shared" si="15"/>
        <v>20</v>
      </c>
      <c r="G49" s="41">
        <f t="shared" si="16"/>
        <v>20</v>
      </c>
      <c r="H49" s="64">
        <f t="shared" si="17"/>
        <v>20</v>
      </c>
      <c r="I49" s="136"/>
      <c r="J49" s="137"/>
      <c r="K49" s="137"/>
      <c r="L49" s="140"/>
      <c r="M49" s="158"/>
      <c r="N49" s="165"/>
      <c r="O49" s="137"/>
      <c r="P49" s="137"/>
      <c r="Q49" s="140"/>
      <c r="R49" s="158"/>
      <c r="S49" s="165"/>
      <c r="T49" s="137"/>
      <c r="U49" s="137"/>
      <c r="V49" s="140"/>
      <c r="W49" s="158"/>
      <c r="X49" s="165"/>
      <c r="Y49" s="137"/>
      <c r="Z49" s="137"/>
      <c r="AA49" s="140"/>
      <c r="AB49" s="158"/>
      <c r="AC49" s="165"/>
      <c r="AD49" s="137"/>
      <c r="AE49" s="137"/>
      <c r="AF49" s="140"/>
      <c r="AG49" s="158"/>
      <c r="AH49" s="165"/>
      <c r="AI49" s="137"/>
      <c r="AJ49" s="185"/>
      <c r="AK49" s="186"/>
      <c r="AL49" s="187"/>
      <c r="AM49" s="165">
        <v>10</v>
      </c>
      <c r="AN49" s="137">
        <v>20</v>
      </c>
      <c r="AO49" s="137">
        <v>20</v>
      </c>
      <c r="AP49" s="140">
        <v>20</v>
      </c>
      <c r="AQ49" s="167">
        <v>3</v>
      </c>
      <c r="AR49" s="112"/>
      <c r="AS49" s="113" t="s">
        <v>11</v>
      </c>
      <c r="AT49" s="6"/>
      <c r="AU49" s="6"/>
      <c r="AV49" s="6"/>
      <c r="AW49" s="6"/>
    </row>
    <row r="50" spans="2:49" ht="18.75" customHeight="1">
      <c r="B50" s="24">
        <f>(B49+1)</f>
        <v>29</v>
      </c>
      <c r="C50" s="97" t="s">
        <v>74</v>
      </c>
      <c r="D50" s="59">
        <f t="shared" si="7"/>
        <v>70</v>
      </c>
      <c r="E50" s="54">
        <f aca="true" t="shared" si="18" ref="E50:H52">SUM(I50,N50,S50,X50,AC50,AH50,AM50)</f>
        <v>10</v>
      </c>
      <c r="F50" s="41">
        <f t="shared" si="18"/>
        <v>20</v>
      </c>
      <c r="G50" s="41">
        <f t="shared" si="18"/>
        <v>20</v>
      </c>
      <c r="H50" s="64">
        <f t="shared" si="18"/>
        <v>20</v>
      </c>
      <c r="I50" s="136"/>
      <c r="J50" s="137"/>
      <c r="K50" s="137"/>
      <c r="L50" s="140"/>
      <c r="M50" s="158"/>
      <c r="N50" s="165"/>
      <c r="O50" s="137"/>
      <c r="P50" s="137"/>
      <c r="Q50" s="140"/>
      <c r="R50" s="158"/>
      <c r="S50" s="165"/>
      <c r="T50" s="137"/>
      <c r="U50" s="137"/>
      <c r="V50" s="140"/>
      <c r="W50" s="158"/>
      <c r="X50" s="165"/>
      <c r="Y50" s="137"/>
      <c r="Z50" s="137"/>
      <c r="AA50" s="140"/>
      <c r="AB50" s="158"/>
      <c r="AC50" s="165"/>
      <c r="AD50" s="137"/>
      <c r="AE50" s="137"/>
      <c r="AF50" s="140"/>
      <c r="AG50" s="158"/>
      <c r="AH50" s="165"/>
      <c r="AI50" s="137"/>
      <c r="AJ50" s="185"/>
      <c r="AK50" s="186"/>
      <c r="AL50" s="187"/>
      <c r="AM50" s="165">
        <v>10</v>
      </c>
      <c r="AN50" s="137">
        <v>20</v>
      </c>
      <c r="AO50" s="137">
        <v>20</v>
      </c>
      <c r="AP50" s="140">
        <v>20</v>
      </c>
      <c r="AQ50" s="167">
        <v>3</v>
      </c>
      <c r="AR50" s="112"/>
      <c r="AS50" s="113" t="s">
        <v>11</v>
      </c>
      <c r="AT50" s="6"/>
      <c r="AU50" s="6"/>
      <c r="AV50" s="6"/>
      <c r="AW50" s="6"/>
    </row>
    <row r="51" spans="2:49" ht="15.75">
      <c r="B51" s="17">
        <v>29</v>
      </c>
      <c r="C51" s="91" t="s">
        <v>75</v>
      </c>
      <c r="D51" s="59">
        <f t="shared" si="7"/>
        <v>250</v>
      </c>
      <c r="E51" s="54">
        <f t="shared" si="18"/>
        <v>25</v>
      </c>
      <c r="F51" s="41">
        <f t="shared" si="18"/>
        <v>90</v>
      </c>
      <c r="G51" s="41">
        <f t="shared" si="18"/>
        <v>90</v>
      </c>
      <c r="H51" s="64">
        <f t="shared" si="18"/>
        <v>45</v>
      </c>
      <c r="I51" s="136"/>
      <c r="J51" s="137"/>
      <c r="K51" s="137"/>
      <c r="L51" s="140"/>
      <c r="M51" s="158"/>
      <c r="N51" s="165"/>
      <c r="O51" s="137"/>
      <c r="P51" s="137"/>
      <c r="Q51" s="140"/>
      <c r="R51" s="158"/>
      <c r="S51" s="165"/>
      <c r="T51" s="137"/>
      <c r="U51" s="137"/>
      <c r="V51" s="140"/>
      <c r="W51" s="158"/>
      <c r="X51" s="165"/>
      <c r="Y51" s="137"/>
      <c r="Z51" s="137"/>
      <c r="AA51" s="140"/>
      <c r="AB51" s="158"/>
      <c r="AC51" s="165"/>
      <c r="AD51" s="137"/>
      <c r="AE51" s="137"/>
      <c r="AF51" s="140"/>
      <c r="AG51" s="158"/>
      <c r="AH51" s="165">
        <v>15</v>
      </c>
      <c r="AI51" s="137">
        <v>60</v>
      </c>
      <c r="AJ51" s="185">
        <v>45</v>
      </c>
      <c r="AK51" s="186">
        <v>30</v>
      </c>
      <c r="AL51" s="187">
        <v>6</v>
      </c>
      <c r="AM51" s="165">
        <v>10</v>
      </c>
      <c r="AN51" s="137">
        <v>30</v>
      </c>
      <c r="AO51" s="137">
        <v>45</v>
      </c>
      <c r="AP51" s="140">
        <v>15</v>
      </c>
      <c r="AQ51" s="167">
        <v>4</v>
      </c>
      <c r="AR51" s="112"/>
      <c r="AS51" s="113" t="s">
        <v>11</v>
      </c>
      <c r="AT51" s="6"/>
      <c r="AU51" s="6"/>
      <c r="AV51" s="6"/>
      <c r="AW51" s="6"/>
    </row>
    <row r="52" spans="2:47" ht="16.5" thickBot="1">
      <c r="B52" s="126">
        <f>(B51+1)</f>
        <v>30</v>
      </c>
      <c r="C52" s="93" t="s">
        <v>76</v>
      </c>
      <c r="D52" s="127">
        <f t="shared" si="7"/>
        <v>150</v>
      </c>
      <c r="E52" s="55">
        <f t="shared" si="18"/>
        <v>0</v>
      </c>
      <c r="F52" s="50">
        <f t="shared" si="18"/>
        <v>80</v>
      </c>
      <c r="G52" s="50">
        <f t="shared" si="18"/>
        <v>40</v>
      </c>
      <c r="H52" s="65">
        <f t="shared" si="18"/>
        <v>30</v>
      </c>
      <c r="I52" s="115"/>
      <c r="J52" s="134"/>
      <c r="K52" s="134"/>
      <c r="L52" s="135"/>
      <c r="M52" s="159"/>
      <c r="N52" s="169"/>
      <c r="O52" s="134"/>
      <c r="P52" s="134"/>
      <c r="Q52" s="135"/>
      <c r="R52" s="159"/>
      <c r="S52" s="169"/>
      <c r="T52" s="134"/>
      <c r="U52" s="134"/>
      <c r="V52" s="135"/>
      <c r="W52" s="159"/>
      <c r="X52" s="169"/>
      <c r="Y52" s="134"/>
      <c r="Z52" s="134"/>
      <c r="AA52" s="135"/>
      <c r="AB52" s="159"/>
      <c r="AC52" s="169"/>
      <c r="AD52" s="134"/>
      <c r="AE52" s="134"/>
      <c r="AF52" s="135"/>
      <c r="AG52" s="159"/>
      <c r="AH52" s="169"/>
      <c r="AI52" s="134">
        <v>40</v>
      </c>
      <c r="AJ52" s="198">
        <v>20</v>
      </c>
      <c r="AK52" s="199">
        <v>15</v>
      </c>
      <c r="AL52" s="200">
        <v>3</v>
      </c>
      <c r="AM52" s="169"/>
      <c r="AN52" s="134">
        <v>40</v>
      </c>
      <c r="AO52" s="134">
        <v>20</v>
      </c>
      <c r="AP52" s="135">
        <v>15</v>
      </c>
      <c r="AQ52" s="171">
        <v>3</v>
      </c>
      <c r="AR52" s="114"/>
      <c r="AS52" s="168" t="s">
        <v>11</v>
      </c>
      <c r="AT52" s="30"/>
      <c r="AU52" s="3"/>
    </row>
    <row r="53" spans="2:47" ht="16.5" thickBot="1">
      <c r="B53" s="128">
        <v>30</v>
      </c>
      <c r="C53" s="129" t="s">
        <v>77</v>
      </c>
      <c r="D53" s="130">
        <f>SUM(E53:H53)</f>
        <v>960</v>
      </c>
      <c r="E53" s="131">
        <f aca="true" t="shared" si="19" ref="E53:H54">SUM(I53,N53,S53,X53,AC53,AH53,AM53)</f>
        <v>0</v>
      </c>
      <c r="F53" s="132">
        <f t="shared" si="19"/>
        <v>0</v>
      </c>
      <c r="G53" s="132">
        <f t="shared" si="19"/>
        <v>0</v>
      </c>
      <c r="H53" s="133">
        <f t="shared" si="19"/>
        <v>960</v>
      </c>
      <c r="I53" s="117"/>
      <c r="J53" s="150"/>
      <c r="K53" s="150"/>
      <c r="L53" s="176"/>
      <c r="M53" s="173"/>
      <c r="N53" s="175"/>
      <c r="O53" s="150"/>
      <c r="P53" s="150"/>
      <c r="Q53" s="176"/>
      <c r="R53" s="173"/>
      <c r="S53" s="175"/>
      <c r="T53" s="150"/>
      <c r="U53" s="150"/>
      <c r="V53" s="176"/>
      <c r="W53" s="173"/>
      <c r="X53" s="175"/>
      <c r="Y53" s="150"/>
      <c r="Z53" s="150"/>
      <c r="AA53" s="176"/>
      <c r="AB53" s="173"/>
      <c r="AC53" s="175"/>
      <c r="AD53" s="150"/>
      <c r="AE53" s="150"/>
      <c r="AF53" s="176">
        <v>960</v>
      </c>
      <c r="AG53" s="173">
        <v>18</v>
      </c>
      <c r="AH53" s="175"/>
      <c r="AI53" s="150"/>
      <c r="AJ53" s="201"/>
      <c r="AK53" s="202"/>
      <c r="AL53" s="203"/>
      <c r="AM53" s="175"/>
      <c r="AN53" s="150"/>
      <c r="AO53" s="150"/>
      <c r="AP53" s="176"/>
      <c r="AQ53" s="178"/>
      <c r="AR53" s="117" t="s">
        <v>11</v>
      </c>
      <c r="AS53" s="118"/>
      <c r="AT53" s="30"/>
      <c r="AU53" s="3"/>
    </row>
    <row r="54" spans="2:47" ht="16.5" thickBot="1">
      <c r="B54" s="204">
        <f>(B53+1)</f>
        <v>31</v>
      </c>
      <c r="C54" s="205" t="s">
        <v>78</v>
      </c>
      <c r="D54" s="206">
        <f>SUM(E54:H54)</f>
        <v>375</v>
      </c>
      <c r="E54" s="207">
        <f t="shared" si="19"/>
        <v>0</v>
      </c>
      <c r="F54" s="208">
        <f t="shared" si="19"/>
        <v>100</v>
      </c>
      <c r="G54" s="208">
        <f t="shared" si="19"/>
        <v>0</v>
      </c>
      <c r="H54" s="209">
        <f t="shared" si="19"/>
        <v>275</v>
      </c>
      <c r="I54" s="117"/>
      <c r="J54" s="150"/>
      <c r="K54" s="150"/>
      <c r="L54" s="176"/>
      <c r="M54" s="173"/>
      <c r="N54" s="175"/>
      <c r="O54" s="150"/>
      <c r="P54" s="150"/>
      <c r="Q54" s="176"/>
      <c r="R54" s="173"/>
      <c r="S54" s="175"/>
      <c r="T54" s="150"/>
      <c r="U54" s="150"/>
      <c r="V54" s="176"/>
      <c r="W54" s="173"/>
      <c r="X54" s="175"/>
      <c r="Y54" s="150"/>
      <c r="Z54" s="150"/>
      <c r="AA54" s="176"/>
      <c r="AB54" s="173"/>
      <c r="AC54" s="175"/>
      <c r="AD54" s="150"/>
      <c r="AE54" s="150"/>
      <c r="AF54" s="176"/>
      <c r="AG54" s="173"/>
      <c r="AH54" s="175"/>
      <c r="AI54" s="150">
        <v>50</v>
      </c>
      <c r="AJ54" s="201"/>
      <c r="AK54" s="202">
        <v>100</v>
      </c>
      <c r="AL54" s="203">
        <v>6</v>
      </c>
      <c r="AM54" s="175"/>
      <c r="AN54" s="150">
        <v>50</v>
      </c>
      <c r="AO54" s="150"/>
      <c r="AP54" s="176">
        <v>175</v>
      </c>
      <c r="AQ54" s="178">
        <v>9</v>
      </c>
      <c r="AR54" s="210"/>
      <c r="AS54" s="211" t="s">
        <v>11</v>
      </c>
      <c r="AT54" s="30"/>
      <c r="AU54" s="3"/>
    </row>
    <row r="55" spans="2:47" ht="16.5" thickBot="1">
      <c r="B55" s="261"/>
      <c r="C55" s="263" t="s">
        <v>86</v>
      </c>
      <c r="D55" s="265">
        <f>SUM(E55:H56)</f>
        <v>5810</v>
      </c>
      <c r="E55" s="266">
        <f aca="true" t="shared" si="20" ref="E55:L55">SUM(E8:E14,E16:E23,E25:E54)</f>
        <v>545</v>
      </c>
      <c r="F55" s="251">
        <f t="shared" si="20"/>
        <v>1585</v>
      </c>
      <c r="G55" s="251">
        <f t="shared" si="20"/>
        <v>780</v>
      </c>
      <c r="H55" s="268">
        <f t="shared" si="20"/>
        <v>2900</v>
      </c>
      <c r="I55" s="84">
        <f t="shared" si="20"/>
        <v>110</v>
      </c>
      <c r="J55" s="84">
        <f t="shared" si="20"/>
        <v>180</v>
      </c>
      <c r="K55" s="84">
        <f t="shared" si="20"/>
        <v>90</v>
      </c>
      <c r="L55" s="84">
        <f t="shared" si="20"/>
        <v>400</v>
      </c>
      <c r="M55" s="84"/>
      <c r="N55" s="84">
        <f>SUM(N8:N14,N16:N23,N25:N54)</f>
        <v>95</v>
      </c>
      <c r="O55" s="84">
        <f>SUM(O8:O14,O16:O23,O25:O54)</f>
        <v>245</v>
      </c>
      <c r="P55" s="84">
        <f>SUM(P8:P14,P16:P23,P25:P54)</f>
        <v>105</v>
      </c>
      <c r="Q55" s="84">
        <f>SUM(Q8:Q14,Q16:Q23,Q25:Q54)</f>
        <v>335</v>
      </c>
      <c r="R55" s="84"/>
      <c r="S55" s="84">
        <f>SUM(S8:S14,S16:S23,S25:S54)</f>
        <v>70</v>
      </c>
      <c r="T55" s="84">
        <f>SUM(T8:T14,T16:T23,T25:T54)</f>
        <v>240</v>
      </c>
      <c r="U55" s="84">
        <f>SUM(U8:U14,U16:U23,U25:U54)</f>
        <v>105</v>
      </c>
      <c r="V55" s="84">
        <f>SUM(V8:V14,V16:V23,V25:V54)</f>
        <v>335</v>
      </c>
      <c r="W55" s="70"/>
      <c r="X55" s="83">
        <f>SUM(X8:X14,X16:X23,X25:X54)</f>
        <v>105</v>
      </c>
      <c r="Y55" s="84">
        <f>SUM(Y8:Y14,Y16:Y23,Y25:Y54)</f>
        <v>280</v>
      </c>
      <c r="Z55" s="84">
        <f>SUM(Z8:Z14,Z16:Z23,Z25:Z54)</f>
        <v>115</v>
      </c>
      <c r="AA55" s="78">
        <f>SUM(AA8:AA14,AA16:AA23,AA25:AA54)</f>
        <v>250</v>
      </c>
      <c r="AB55" s="70"/>
      <c r="AC55" s="83">
        <f>SUM(AC8:AC14,AC16:AC23,AC25:AC54)</f>
        <v>50</v>
      </c>
      <c r="AD55" s="84">
        <f>SUM(AD8:AD14,AD16:AD23,AD25:AD54)</f>
        <v>150</v>
      </c>
      <c r="AE55" s="84">
        <f>SUM(AE8:AE14,AE16:AE23,AE25:AE54)</f>
        <v>55</v>
      </c>
      <c r="AF55" s="78">
        <f>SUM(AF8:AF14,AF16:AF23,AF25:AF54)</f>
        <v>1005</v>
      </c>
      <c r="AG55" s="70"/>
      <c r="AH55" s="83">
        <f>SUM(AH8:AH14,AH16:AH23,AH25:AH54)</f>
        <v>55</v>
      </c>
      <c r="AI55" s="84">
        <f>SUM(AI8:AI14,AI16:AI23,AI25:AI54)</f>
        <v>270</v>
      </c>
      <c r="AJ55" s="84">
        <f>SUM(AJ8:AJ14,AJ16:AJ23,AJ25:AJ54)</f>
        <v>145</v>
      </c>
      <c r="AK55" s="84">
        <f>SUM(AK8:AK14,AK16:AK23,AK25:AK54)</f>
        <v>270</v>
      </c>
      <c r="AL55" s="84"/>
      <c r="AM55" s="84">
        <f>SUM(AM8:AM14,AM16:AM23,AM25:AM54)</f>
        <v>60</v>
      </c>
      <c r="AN55" s="84">
        <f>SUM(AN8:AN14,AN16:AN23,AN25:AN54)</f>
        <v>220</v>
      </c>
      <c r="AO55" s="84">
        <f>SUM(AO8:AO14,AO16:AO23,AO25:AO54)</f>
        <v>165</v>
      </c>
      <c r="AP55" s="78">
        <f>SUM(AP8:AP14,AP16:AP23,AP25:AP54)</f>
        <v>305</v>
      </c>
      <c r="AQ55" s="70"/>
      <c r="AR55" s="141"/>
      <c r="AS55" s="142"/>
      <c r="AT55" s="16"/>
      <c r="AU55" s="3"/>
    </row>
    <row r="56" spans="2:47" ht="32.25" customHeight="1" thickBot="1">
      <c r="B56" s="262"/>
      <c r="C56" s="264"/>
      <c r="D56" s="265"/>
      <c r="E56" s="267"/>
      <c r="F56" s="252"/>
      <c r="G56" s="252"/>
      <c r="H56" s="269"/>
      <c r="I56" s="270">
        <f>SUM(I55:L55)</f>
        <v>780</v>
      </c>
      <c r="J56" s="231"/>
      <c r="K56" s="231"/>
      <c r="L56" s="232"/>
      <c r="M56" s="74">
        <f>SUM(M8:M55)</f>
        <v>30</v>
      </c>
      <c r="N56" s="233">
        <f>SUM(N55:Q55)</f>
        <v>780</v>
      </c>
      <c r="O56" s="231"/>
      <c r="P56" s="231"/>
      <c r="Q56" s="232"/>
      <c r="R56" s="74">
        <f>SUM(R8:R14,R16:R23,R25:R52)</f>
        <v>30</v>
      </c>
      <c r="S56" s="233">
        <f>SUM(S55:V55)</f>
        <v>750</v>
      </c>
      <c r="T56" s="231"/>
      <c r="U56" s="231"/>
      <c r="V56" s="232"/>
      <c r="W56" s="74">
        <f>SUM(W8:W14,W16:W23,W25:W52)</f>
        <v>30</v>
      </c>
      <c r="X56" s="233">
        <f>SUM(X55:AA55)</f>
        <v>750</v>
      </c>
      <c r="Y56" s="231"/>
      <c r="Z56" s="231"/>
      <c r="AA56" s="231"/>
      <c r="AB56" s="70">
        <f>SUM(AB8:AB14,AB16:AB23,AB25:AB52)</f>
        <v>30</v>
      </c>
      <c r="AC56" s="231">
        <f>SUM(AC55:AF55)</f>
        <v>1260</v>
      </c>
      <c r="AD56" s="231"/>
      <c r="AE56" s="231"/>
      <c r="AF56" s="232"/>
      <c r="AG56" s="74">
        <f>SUM(AG8:AG14,AG16:AG23,AG25:AG54)</f>
        <v>30</v>
      </c>
      <c r="AH56" s="233">
        <f>SUM(AH55:AK55)</f>
        <v>740</v>
      </c>
      <c r="AI56" s="231"/>
      <c r="AJ56" s="231"/>
      <c r="AK56" s="232"/>
      <c r="AL56" s="75">
        <f>SUM(AL8:AL14,AL16:AL23,AL25:AL54)</f>
        <v>30</v>
      </c>
      <c r="AM56" s="233">
        <f>SUM(AM55:AP55)</f>
        <v>750</v>
      </c>
      <c r="AN56" s="231"/>
      <c r="AO56" s="231"/>
      <c r="AP56" s="232"/>
      <c r="AQ56" s="74">
        <f>SUM(AQ8:AQ14,AQ16:AQ23,AQ25:AQ54)</f>
        <v>31</v>
      </c>
      <c r="AR56" s="76" t="s">
        <v>87</v>
      </c>
      <c r="AS56" s="77">
        <f>SUM(M56,R56,W56,AB56,AG56,AL56,AQ56)</f>
        <v>211</v>
      </c>
      <c r="AT56" s="30"/>
      <c r="AU56" s="3"/>
    </row>
    <row r="57" spans="4:45" ht="7.5" customHeight="1">
      <c r="D57" s="29"/>
      <c r="AR57" s="6"/>
      <c r="AS57" s="6"/>
    </row>
    <row r="58" spans="4:47" ht="15.75">
      <c r="D58" s="29" t="s">
        <v>79</v>
      </c>
      <c r="G58" s="2" t="s">
        <v>82</v>
      </c>
      <c r="J58" s="228" t="s">
        <v>83</v>
      </c>
      <c r="K58" s="228"/>
      <c r="L58" s="228"/>
      <c r="M58" s="228"/>
      <c r="N58" s="228" t="s">
        <v>84</v>
      </c>
      <c r="O58" s="228"/>
      <c r="P58" s="228"/>
      <c r="Q58" s="228"/>
      <c r="R58" s="228"/>
      <c r="S58" s="228" t="s">
        <v>85</v>
      </c>
      <c r="T58" s="228"/>
      <c r="U58" s="228"/>
      <c r="V58" s="228"/>
      <c r="W58" s="228"/>
      <c r="X58" s="228"/>
      <c r="Y58" s="228"/>
      <c r="Z58" s="228"/>
      <c r="AB58" s="228"/>
      <c r="AC58" s="228"/>
      <c r="AD58" s="228"/>
      <c r="AE58" s="228"/>
      <c r="AF58" s="228"/>
      <c r="AG58" s="228"/>
      <c r="AH58" s="228"/>
      <c r="AI58" s="228"/>
      <c r="AR58" s="6"/>
      <c r="AS58" s="6"/>
      <c r="AT58" s="6"/>
      <c r="AU58" s="6"/>
    </row>
    <row r="59" spans="4:45" ht="15.75">
      <c r="D59" s="29"/>
      <c r="E59" s="253">
        <f>SUM(E55:G56)</f>
        <v>2910</v>
      </c>
      <c r="F59" s="253"/>
      <c r="G59" s="253"/>
      <c r="J59" s="2"/>
      <c r="K59" s="2"/>
      <c r="L59" s="2"/>
      <c r="M59" s="2"/>
      <c r="N59" s="2"/>
      <c r="O59" s="2"/>
      <c r="P59" s="2"/>
      <c r="Q59" s="2"/>
      <c r="R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S59" s="2">
        <f>SUM(AQ56,AL56,AG56,AB56,W56,R56,M56)</f>
        <v>211</v>
      </c>
    </row>
    <row r="60" spans="2:39" ht="15" customHeight="1">
      <c r="B60" s="2"/>
      <c r="C60" s="31"/>
      <c r="D60" s="250" t="s">
        <v>80</v>
      </c>
      <c r="E60" s="250"/>
      <c r="F60" s="250"/>
      <c r="G60" s="250"/>
      <c r="H60" s="250"/>
      <c r="I60" s="250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32"/>
      <c r="Z60" s="2"/>
      <c r="AA60" s="2"/>
      <c r="AB60" s="2"/>
      <c r="AC60" s="2"/>
      <c r="AH60" s="2"/>
      <c r="AI60" s="2"/>
      <c r="AJ60" s="2"/>
      <c r="AK60" s="2"/>
      <c r="AL60" s="2"/>
      <c r="AM60" s="2"/>
    </row>
    <row r="61" spans="2:42" ht="23.25">
      <c r="B61" s="2"/>
      <c r="C61" s="31"/>
      <c r="D61" s="250"/>
      <c r="E61" s="250"/>
      <c r="F61" s="250"/>
      <c r="G61" s="250"/>
      <c r="H61" s="250"/>
      <c r="I61" s="250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80"/>
      <c r="Y61" s="81"/>
      <c r="Z61" s="79"/>
      <c r="AA61" s="79"/>
      <c r="AB61" s="79"/>
      <c r="AC61" s="79"/>
      <c r="AD61" s="81"/>
      <c r="AE61" s="81"/>
      <c r="AF61" s="81"/>
      <c r="AG61" s="81"/>
      <c r="AH61" s="79"/>
      <c r="AI61" s="79"/>
      <c r="AJ61" s="79"/>
      <c r="AK61" s="79"/>
      <c r="AL61" s="79"/>
      <c r="AM61" s="79"/>
      <c r="AN61" s="79"/>
      <c r="AO61" s="79"/>
      <c r="AP61" s="79"/>
    </row>
    <row r="62" spans="2:42" ht="23.25">
      <c r="B62" s="2"/>
      <c r="D62" s="250"/>
      <c r="E62" s="250"/>
      <c r="F62" s="250"/>
      <c r="G62" s="250"/>
      <c r="H62" s="250"/>
      <c r="I62" s="250"/>
      <c r="J62" s="82"/>
      <c r="K62" s="81"/>
      <c r="L62" s="80"/>
      <c r="M62" s="254" t="s">
        <v>81</v>
      </c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81"/>
      <c r="AA62" s="81"/>
      <c r="AB62" s="81"/>
      <c r="AC62" s="81"/>
      <c r="AD62" s="81"/>
      <c r="AE62" s="81"/>
      <c r="AF62" s="81"/>
      <c r="AG62" s="81"/>
      <c r="AH62" s="79"/>
      <c r="AI62" s="79"/>
      <c r="AJ62" s="79"/>
      <c r="AK62" s="79"/>
      <c r="AL62" s="79"/>
      <c r="AM62" s="79"/>
      <c r="AN62" s="79"/>
      <c r="AO62" s="79"/>
      <c r="AP62" s="79"/>
    </row>
    <row r="63" spans="4:44" ht="15.75">
      <c r="D63" s="250"/>
      <c r="E63" s="250"/>
      <c r="F63" s="250"/>
      <c r="G63" s="250"/>
      <c r="H63" s="250"/>
      <c r="I63" s="250"/>
      <c r="J63" s="23"/>
      <c r="K63" s="33"/>
      <c r="L63" s="33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AR63" s="32"/>
    </row>
    <row r="64" spans="4:25" ht="15.75">
      <c r="D64" s="250"/>
      <c r="E64" s="250"/>
      <c r="F64" s="250"/>
      <c r="G64" s="250"/>
      <c r="H64" s="250"/>
      <c r="I64" s="250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</row>
    <row r="65" spans="4:25" ht="15.75">
      <c r="D65" s="250"/>
      <c r="E65" s="250"/>
      <c r="F65" s="250"/>
      <c r="G65" s="250"/>
      <c r="H65" s="250"/>
      <c r="I65" s="250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</row>
    <row r="66" spans="4:9" ht="15.75">
      <c r="D66" s="250"/>
      <c r="E66" s="250"/>
      <c r="F66" s="250"/>
      <c r="G66" s="250"/>
      <c r="H66" s="250"/>
      <c r="I66" s="250"/>
    </row>
    <row r="67" spans="4:9" ht="15.75">
      <c r="D67" s="250"/>
      <c r="E67" s="250"/>
      <c r="F67" s="250"/>
      <c r="G67" s="250"/>
      <c r="H67" s="250"/>
      <c r="I67" s="250"/>
    </row>
    <row r="68" spans="4:9" ht="15.75">
      <c r="D68" s="250"/>
      <c r="E68" s="250"/>
      <c r="F68" s="250"/>
      <c r="G68" s="250"/>
      <c r="H68" s="250"/>
      <c r="I68" s="250"/>
    </row>
    <row r="69" ht="15.75">
      <c r="D69" s="29"/>
    </row>
    <row r="70" ht="15.75">
      <c r="D70" s="29"/>
    </row>
    <row r="71" ht="15.75">
      <c r="D71" s="29"/>
    </row>
    <row r="72" ht="15.75">
      <c r="D72" s="29"/>
    </row>
    <row r="73" ht="15.75">
      <c r="D73" s="29"/>
    </row>
    <row r="74" ht="15.75">
      <c r="D74" s="29"/>
    </row>
    <row r="75" ht="15.75">
      <c r="D75" s="29"/>
    </row>
    <row r="76" ht="15.75">
      <c r="D76" s="29"/>
    </row>
    <row r="77" ht="15.75">
      <c r="D77" s="29"/>
    </row>
    <row r="78" ht="15.75">
      <c r="D78" s="29"/>
    </row>
    <row r="79" ht="15.75">
      <c r="D79" s="29"/>
    </row>
    <row r="80" ht="15.75">
      <c r="D80" s="29"/>
    </row>
    <row r="81" ht="15.75">
      <c r="D81" s="29"/>
    </row>
    <row r="82" ht="15.75">
      <c r="D82" s="29"/>
    </row>
    <row r="83" ht="15.75">
      <c r="D83" s="29"/>
    </row>
    <row r="84" ht="15.75">
      <c r="D84" s="29"/>
    </row>
    <row r="85" ht="15.75">
      <c r="D85" s="29"/>
    </row>
    <row r="86" ht="15.75">
      <c r="D86" s="29"/>
    </row>
    <row r="87" ht="15.75">
      <c r="D87" s="29"/>
    </row>
    <row r="88" ht="15.75">
      <c r="D88" s="29"/>
    </row>
    <row r="89" ht="15.75">
      <c r="D89" s="29"/>
    </row>
    <row r="90" ht="15.75">
      <c r="D90" s="29"/>
    </row>
    <row r="91" ht="15.75">
      <c r="D91" s="29"/>
    </row>
    <row r="92" ht="15.75">
      <c r="D92" s="29"/>
    </row>
    <row r="93" ht="15.75">
      <c r="D93" s="29"/>
    </row>
    <row r="94" ht="15.75">
      <c r="D94" s="29"/>
    </row>
    <row r="95" ht="15.75">
      <c r="D95" s="29"/>
    </row>
    <row r="96" ht="15.75">
      <c r="D96" s="29"/>
    </row>
    <row r="97" ht="15.75">
      <c r="D97" s="29"/>
    </row>
    <row r="98" ht="15.75">
      <c r="D98" s="29"/>
    </row>
    <row r="99" ht="15.75">
      <c r="D99" s="29"/>
    </row>
    <row r="100" ht="15.75">
      <c r="D100" s="29"/>
    </row>
    <row r="101" ht="15.75">
      <c r="D101" s="29"/>
    </row>
    <row r="102" ht="15.75">
      <c r="D102" s="29"/>
    </row>
    <row r="103" ht="15.75">
      <c r="D103" s="29"/>
    </row>
    <row r="104" ht="15.75">
      <c r="D104" s="29"/>
    </row>
    <row r="105" ht="15.75">
      <c r="D105" s="29"/>
    </row>
    <row r="106" ht="15.75">
      <c r="D106" s="29"/>
    </row>
    <row r="107" ht="15.75">
      <c r="D107" s="29"/>
    </row>
    <row r="108" ht="15.75">
      <c r="D108" s="29"/>
    </row>
    <row r="109" ht="15.75">
      <c r="D109" s="29"/>
    </row>
    <row r="110" ht="15.75">
      <c r="D110" s="29"/>
    </row>
    <row r="111" ht="15.75">
      <c r="D111" s="29"/>
    </row>
    <row r="112" ht="15.75">
      <c r="D112" s="29"/>
    </row>
    <row r="113" ht="15.75">
      <c r="D113" s="29"/>
    </row>
    <row r="114" ht="15.75">
      <c r="D114" s="29"/>
    </row>
    <row r="115" ht="15.75">
      <c r="D115" s="29"/>
    </row>
    <row r="116" ht="15.75">
      <c r="D116" s="29"/>
    </row>
    <row r="117" ht="15.75">
      <c r="D117" s="29"/>
    </row>
    <row r="118" ht="15.75">
      <c r="D118" s="29"/>
    </row>
    <row r="119" ht="15.75">
      <c r="D119" s="29"/>
    </row>
    <row r="120" ht="15.75">
      <c r="D120" s="29"/>
    </row>
    <row r="121" ht="15.75">
      <c r="D121" s="29"/>
    </row>
    <row r="122" ht="15.75">
      <c r="D122" s="29"/>
    </row>
    <row r="123" ht="15.75">
      <c r="D123" s="29"/>
    </row>
    <row r="124" ht="15.75">
      <c r="D124" s="29"/>
    </row>
    <row r="125" ht="15.75">
      <c r="D125" s="29"/>
    </row>
    <row r="126" ht="15.75">
      <c r="D126" s="29"/>
    </row>
    <row r="127" ht="15.75">
      <c r="D127" s="29"/>
    </row>
    <row r="128" ht="15.75">
      <c r="D128" s="29"/>
    </row>
    <row r="129" ht="15.75">
      <c r="D129" s="29"/>
    </row>
    <row r="130" ht="15.75">
      <c r="D130" s="29"/>
    </row>
    <row r="131" ht="15.75">
      <c r="D131" s="29"/>
    </row>
    <row r="132" ht="15.75">
      <c r="D132" s="29"/>
    </row>
    <row r="133" ht="15.75">
      <c r="D133" s="29"/>
    </row>
    <row r="134" ht="15.75">
      <c r="D134" s="29"/>
    </row>
    <row r="135" ht="15.75">
      <c r="D135" s="29"/>
    </row>
    <row r="136" ht="15.75">
      <c r="D136" s="29"/>
    </row>
    <row r="137" ht="15.75">
      <c r="D137" s="29"/>
    </row>
    <row r="138" ht="15.75">
      <c r="D138" s="29"/>
    </row>
    <row r="139" ht="15.75">
      <c r="D139" s="29"/>
    </row>
    <row r="140" ht="15.75">
      <c r="D140" s="29"/>
    </row>
    <row r="141" ht="15.75">
      <c r="D141" s="29"/>
    </row>
    <row r="142" ht="15.75">
      <c r="D142" s="29"/>
    </row>
    <row r="143" ht="15.75">
      <c r="D143" s="29"/>
    </row>
    <row r="144" ht="15.75">
      <c r="D144" s="29"/>
    </row>
    <row r="145" ht="15.75">
      <c r="D145" s="29"/>
    </row>
    <row r="146" ht="15.75">
      <c r="D146" s="29"/>
    </row>
    <row r="147" ht="15.75">
      <c r="D147" s="29"/>
    </row>
    <row r="148" ht="15.75">
      <c r="D148" s="29"/>
    </row>
    <row r="149" ht="15.75">
      <c r="D149" s="29"/>
    </row>
    <row r="150" ht="15.75">
      <c r="D150" s="29"/>
    </row>
    <row r="151" ht="15.75">
      <c r="D151" s="29"/>
    </row>
    <row r="152" ht="15.75">
      <c r="D152" s="29"/>
    </row>
    <row r="153" ht="15.75">
      <c r="D153" s="29"/>
    </row>
    <row r="154" ht="15.75">
      <c r="D154" s="29"/>
    </row>
    <row r="155" ht="15.75">
      <c r="D155" s="29"/>
    </row>
    <row r="156" ht="15.75">
      <c r="D156" s="29"/>
    </row>
    <row r="157" ht="15.75">
      <c r="D157" s="29"/>
    </row>
    <row r="158" ht="15.75">
      <c r="D158" s="29"/>
    </row>
    <row r="159" ht="15.75">
      <c r="D159" s="29"/>
    </row>
    <row r="160" ht="15.75">
      <c r="D160" s="29"/>
    </row>
    <row r="161" ht="15.75">
      <c r="D161" s="29"/>
    </row>
    <row r="162" ht="15.75">
      <c r="D162" s="29"/>
    </row>
    <row r="163" ht="15.75">
      <c r="D163" s="29"/>
    </row>
    <row r="164" ht="15.75">
      <c r="D164" s="29"/>
    </row>
    <row r="165" ht="15.75">
      <c r="D165" s="29"/>
    </row>
    <row r="166" ht="15.75">
      <c r="D166" s="29"/>
    </row>
    <row r="167" ht="15.75">
      <c r="D167" s="29"/>
    </row>
    <row r="168" ht="15.75">
      <c r="D168" s="29"/>
    </row>
    <row r="169" ht="15.75">
      <c r="D169" s="29"/>
    </row>
    <row r="170" ht="15.75">
      <c r="D170" s="29"/>
    </row>
    <row r="171" ht="15.75">
      <c r="D171" s="29"/>
    </row>
    <row r="172" ht="15.75">
      <c r="D172" s="29"/>
    </row>
    <row r="173" ht="15.75">
      <c r="D173" s="29"/>
    </row>
    <row r="174" ht="15.75">
      <c r="D174" s="29"/>
    </row>
    <row r="175" ht="15.75">
      <c r="D175" s="29"/>
    </row>
    <row r="176" ht="15.75">
      <c r="D176" s="29"/>
    </row>
    <row r="177" ht="15.75">
      <c r="D177" s="29"/>
    </row>
    <row r="178" ht="15.75">
      <c r="D178" s="29"/>
    </row>
    <row r="179" ht="15.75">
      <c r="D179" s="29"/>
    </row>
    <row r="180" ht="15.75">
      <c r="D180" s="29"/>
    </row>
    <row r="181" ht="15.75">
      <c r="D181" s="29"/>
    </row>
    <row r="182" ht="15.75">
      <c r="D182" s="29"/>
    </row>
    <row r="183" ht="15.75">
      <c r="D183" s="29"/>
    </row>
    <row r="184" ht="15.75">
      <c r="D184" s="29"/>
    </row>
    <row r="185" ht="15.75">
      <c r="D185" s="29"/>
    </row>
    <row r="186" ht="15.75">
      <c r="D186" s="29"/>
    </row>
    <row r="187" ht="15.75">
      <c r="D187" s="29"/>
    </row>
    <row r="188" ht="15.75">
      <c r="D188" s="29"/>
    </row>
  </sheetData>
  <sheetProtection/>
  <mergeCells count="49">
    <mergeCell ref="B55:B56"/>
    <mergeCell ref="C55:C56"/>
    <mergeCell ref="D55:D56"/>
    <mergeCell ref="E55:E56"/>
    <mergeCell ref="AM56:AP56"/>
    <mergeCell ref="H55:H56"/>
    <mergeCell ref="I56:L56"/>
    <mergeCell ref="N56:Q56"/>
    <mergeCell ref="S56:V56"/>
    <mergeCell ref="X56:AA56"/>
    <mergeCell ref="M3:M6"/>
    <mergeCell ref="R3:R6"/>
    <mergeCell ref="AB3:AB6"/>
    <mergeCell ref="AG3:AG6"/>
    <mergeCell ref="W3:W6"/>
    <mergeCell ref="X3:AA4"/>
    <mergeCell ref="D60:I68"/>
    <mergeCell ref="F55:F56"/>
    <mergeCell ref="G55:G56"/>
    <mergeCell ref="N58:R58"/>
    <mergeCell ref="E59:G59"/>
    <mergeCell ref="J58:M58"/>
    <mergeCell ref="M62:Y65"/>
    <mergeCell ref="AM3:AP4"/>
    <mergeCell ref="B1:C2"/>
    <mergeCell ref="D1:G1"/>
    <mergeCell ref="I1:AQ1"/>
    <mergeCell ref="C3:C6"/>
    <mergeCell ref="D2:D6"/>
    <mergeCell ref="E2:H4"/>
    <mergeCell ref="E5:H5"/>
    <mergeCell ref="I3:L4"/>
    <mergeCell ref="N3:Q4"/>
    <mergeCell ref="AB58:AI58"/>
    <mergeCell ref="S58:Z58"/>
    <mergeCell ref="AL3:AL6"/>
    <mergeCell ref="AH3:AK4"/>
    <mergeCell ref="AC56:AF56"/>
    <mergeCell ref="AH56:AK56"/>
    <mergeCell ref="AR3:AR6"/>
    <mergeCell ref="AS3:AT6"/>
    <mergeCell ref="AR1:AT2"/>
    <mergeCell ref="I2:R2"/>
    <mergeCell ref="S2:AB2"/>
    <mergeCell ref="AC2:AL2"/>
    <mergeCell ref="AM2:AQ2"/>
    <mergeCell ref="AC3:AF4"/>
    <mergeCell ref="AQ3:AQ6"/>
    <mergeCell ref="S3:V4"/>
  </mergeCells>
  <printOptions/>
  <pageMargins left="0.670138888888889" right="0.23611111111111113" top="0.3902777777777778" bottom="0.2701388888888889" header="0.5118055555555556" footer="0.5118055555555556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KAZIMIERZ DZIERŻEK</dc:creator>
  <cp:keywords/>
  <dc:description/>
  <cp:lastModifiedBy>Paulina Szadurska</cp:lastModifiedBy>
  <cp:lastPrinted>2014-09-16T12:27:41Z</cp:lastPrinted>
  <dcterms:created xsi:type="dcterms:W3CDTF">1998-03-08T07:43:58Z</dcterms:created>
  <dcterms:modified xsi:type="dcterms:W3CDTF">2020-02-20T11:32:40Z</dcterms:modified>
  <cp:category/>
  <cp:version/>
  <cp:contentType/>
  <cp:contentStatus/>
  <cp:revision>1</cp:revision>
</cp:coreProperties>
</file>